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\Downloads\"/>
    </mc:Choice>
  </mc:AlternateContent>
  <xr:revisionPtr revIDLastSave="0" documentId="13_ncr:1_{B4E6C3BB-DFB7-4A16-AE94-E9235922DDC4}" xr6:coauthVersionLast="45" xr6:coauthVersionMax="45" xr10:uidLastSave="{00000000-0000-0000-0000-000000000000}"/>
  <bookViews>
    <workbookView xWindow="-120" yWindow="-120" windowWidth="24240" windowHeight="13140" tabRatio="599" xr2:uid="{00000000-000D-0000-FFFF-FFFF00000000}"/>
  </bookViews>
  <sheets>
    <sheet name="ОНИ" sheetId="1" r:id="rId1"/>
  </sheets>
  <definedNames>
    <definedName name="_xlnm.Print_Area" localSheetId="0">ОНИ!$A$1:$Y$353</definedName>
  </definedNames>
  <calcPr calcId="181029"/>
</workbook>
</file>

<file path=xl/calcChain.xml><?xml version="1.0" encoding="utf-8"?>
<calcChain xmlns="http://schemas.openxmlformats.org/spreadsheetml/2006/main">
  <c r="H64" i="1" l="1"/>
  <c r="H84" i="1"/>
  <c r="H80" i="1" s="1"/>
  <c r="H63" i="1" s="1"/>
  <c r="N78" i="1"/>
  <c r="O78" i="1"/>
  <c r="P78" i="1"/>
  <c r="Q78" i="1"/>
  <c r="R78" i="1"/>
  <c r="F80" i="1"/>
  <c r="F63" i="1" s="1"/>
  <c r="Q40" i="1"/>
  <c r="Q51" i="1"/>
  <c r="Q61" i="1"/>
  <c r="Q90" i="1"/>
  <c r="Q94" i="1" s="1"/>
  <c r="P40" i="1"/>
  <c r="P51" i="1"/>
  <c r="P61" i="1"/>
  <c r="P90" i="1"/>
  <c r="S51" i="1"/>
  <c r="R51" i="1"/>
  <c r="O51" i="1"/>
  <c r="N51" i="1"/>
  <c r="M51" i="1"/>
  <c r="L51" i="1"/>
  <c r="F43" i="1"/>
  <c r="H53" i="1"/>
  <c r="F53" i="1" s="1"/>
  <c r="G64" i="1"/>
  <c r="G80" i="1"/>
  <c r="S40" i="1"/>
  <c r="R40" i="1"/>
  <c r="O40" i="1"/>
  <c r="N40" i="1"/>
  <c r="M40" i="1"/>
  <c r="L40" i="1"/>
  <c r="H35" i="1"/>
  <c r="F35" i="1"/>
  <c r="H24" i="1"/>
  <c r="H23" i="1" s="1"/>
  <c r="S78" i="1"/>
  <c r="M78" i="1"/>
  <c r="L78" i="1"/>
  <c r="M61" i="1"/>
  <c r="M90" i="1"/>
  <c r="N61" i="1"/>
  <c r="N90" i="1"/>
  <c r="O61" i="1"/>
  <c r="O90" i="1"/>
  <c r="R61" i="1"/>
  <c r="R90" i="1"/>
  <c r="R94" i="1"/>
  <c r="S61" i="1"/>
  <c r="S90" i="1"/>
  <c r="L61" i="1"/>
  <c r="L90" i="1"/>
  <c r="L94" i="1" l="1"/>
  <c r="P94" i="1"/>
  <c r="N94" i="1"/>
  <c r="H52" i="1"/>
  <c r="H42" i="1" s="1"/>
  <c r="H92" i="1" s="1"/>
  <c r="M94" i="1"/>
  <c r="F52" i="1"/>
  <c r="F42" i="1" s="1"/>
  <c r="F92" i="1" s="1"/>
  <c r="S94" i="1"/>
  <c r="O94" i="1"/>
  <c r="G63" i="1"/>
  <c r="G52" i="1" s="1"/>
  <c r="G42" i="1" s="1"/>
  <c r="G93" i="1" s="1"/>
  <c r="G92" i="1"/>
  <c r="F23" i="1"/>
  <c r="F93" i="1" s="1"/>
  <c r="F24" i="1"/>
  <c r="H93" i="1" l="1"/>
</calcChain>
</file>

<file path=xl/sharedStrings.xml><?xml version="1.0" encoding="utf-8"?>
<sst xmlns="http://schemas.openxmlformats.org/spreadsheetml/2006/main" count="222" uniqueCount="194">
  <si>
    <t>Индекс</t>
  </si>
  <si>
    <t>Формы промежуточной аттестации</t>
  </si>
  <si>
    <t xml:space="preserve">Макси-маль-   ная нагрузка сту- дента, часов               </t>
  </si>
  <si>
    <t>Самост. учебная нагрузка студента</t>
  </si>
  <si>
    <t xml:space="preserve">Обязательные учебные занятия      </t>
  </si>
  <si>
    <t>Распределение обязательных учебных занятий        по курсам и семестрам</t>
  </si>
  <si>
    <t>Всего</t>
  </si>
  <si>
    <t>в том числе</t>
  </si>
  <si>
    <t>1 курс</t>
  </si>
  <si>
    <t>2курс</t>
  </si>
  <si>
    <t>3 курс</t>
  </si>
  <si>
    <t>4 курс</t>
  </si>
  <si>
    <t>груп-повые</t>
  </si>
  <si>
    <t>мелко- груп- повые</t>
  </si>
  <si>
    <t>инди- виду- аль ные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</si>
  <si>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</si>
  <si>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</si>
  <si>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</si>
  <si>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</si>
  <si>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</si>
  <si>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</si>
  <si>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</si>
  <si>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</si>
  <si>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16    нед</t>
  </si>
  <si>
    <t>20   нед</t>
  </si>
  <si>
    <t>19   нед</t>
  </si>
  <si>
    <t>ОД.00</t>
  </si>
  <si>
    <t>ОД.01.01</t>
  </si>
  <si>
    <t>Иностранный язык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</si>
  <si>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</si>
  <si>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</si>
  <si>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</si>
  <si>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</si>
  <si>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</si>
  <si>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</si>
  <si>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</si>
  <si>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</si>
  <si>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</si>
  <si>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</si>
  <si>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</si>
  <si>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</si>
  <si>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</si>
  <si>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</si>
  <si>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</si>
  <si>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</si>
  <si>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</si>
  <si>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</si>
  <si>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</si>
  <si>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</si>
  <si>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</si>
  <si>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</si>
  <si>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</si>
  <si>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</si>
  <si>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t>Недельная нагрузка студента по циклу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</si>
  <si>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</si>
  <si>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</si>
  <si>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</si>
  <si>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</si>
  <si>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</si>
  <si>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</si>
  <si>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</si>
  <si>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</si>
  <si>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</si>
  <si>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ОП.00</t>
  </si>
  <si>
    <t>Общепрофессиональные дисциплины</t>
  </si>
  <si>
    <t>ОП.01</t>
  </si>
  <si>
    <t>ОП.03</t>
  </si>
  <si>
    <t>Сольфеджио</t>
  </si>
  <si>
    <t>ОП.04</t>
  </si>
  <si>
    <t>Элементарная теория музыки</t>
  </si>
  <si>
    <t>ОП.05</t>
  </si>
  <si>
    <t>Гармония</t>
  </si>
  <si>
    <t>ОП.06</t>
  </si>
  <si>
    <t>Анализ музыкальных произведений</t>
  </si>
  <si>
    <t>ОП.07</t>
  </si>
  <si>
    <t>Музыкальная информатика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</si>
  <si>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</si>
  <si>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</si>
  <si>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</si>
  <si>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</si>
  <si>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</si>
  <si>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МДК.01.01</t>
  </si>
  <si>
    <t>Специальный инструмент</t>
  </si>
  <si>
    <t>МДК.01.02</t>
  </si>
  <si>
    <t>Ансамблевое исполнительство</t>
  </si>
  <si>
    <t>МДК.01.03</t>
  </si>
  <si>
    <t>Концертмейстерский класс</t>
  </si>
  <si>
    <t>МДК.01.04</t>
  </si>
  <si>
    <t>Дополнительный инструмент - фортепиано</t>
  </si>
  <si>
    <t>МДК.01.05</t>
  </si>
  <si>
    <t>История исполнительского искусства</t>
  </si>
  <si>
    <t>Изучение родственных инструментов</t>
  </si>
  <si>
    <t>Недельная нагрузка студента по модулю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</si>
  <si>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</si>
  <si>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</si>
  <si>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</si>
  <si>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</si>
  <si>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 и психологии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</si>
  <si>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</si>
  <si>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</si>
  <si>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</si>
  <si>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Изучение репертуара ДМШ</t>
  </si>
  <si>
    <t>УП.01</t>
  </si>
  <si>
    <t>Оркестр</t>
  </si>
  <si>
    <t>УП.02</t>
  </si>
  <si>
    <t>Концертмейстерская подготовка</t>
  </si>
  <si>
    <t>УП.03</t>
  </si>
  <si>
    <t>Максимальная учебная нагрузка студента</t>
  </si>
  <si>
    <t>ПП.01</t>
  </si>
  <si>
    <t>Исполнительская практика</t>
  </si>
  <si>
    <t>4 нед.</t>
  </si>
  <si>
    <t>ПП.02</t>
  </si>
  <si>
    <t>1 нед.</t>
  </si>
  <si>
    <t>ПДП.00</t>
  </si>
  <si>
    <t>Производственная практика (преддипломная)</t>
  </si>
  <si>
    <t>ГИА. 00</t>
  </si>
  <si>
    <t>ГИА. 01</t>
  </si>
  <si>
    <t>Подготовка выпускной квалификационной работы</t>
  </si>
  <si>
    <t>ГИА. 02</t>
  </si>
  <si>
    <t>ГИА. 03</t>
  </si>
  <si>
    <t>Государственный экзамен по междисциплинарному курсу   "Ансамблевое исполнительство"</t>
  </si>
  <si>
    <t>ГИА. 04</t>
  </si>
  <si>
    <t>Государственный экзамен по междисциплинарному курсу  "Концертмейстерский класс"</t>
  </si>
  <si>
    <t>0,5 нед.</t>
  </si>
  <si>
    <t>ГИА. 05</t>
  </si>
  <si>
    <t>дифференцированные зачёты</t>
  </si>
  <si>
    <t>экзамены</t>
  </si>
  <si>
    <t>Зачеты</t>
  </si>
  <si>
    <t>Основы психологии музыкального восприятия</t>
  </si>
  <si>
    <t xml:space="preserve">Инструментоведение </t>
  </si>
  <si>
    <t>Основы организации учебного процесса</t>
  </si>
  <si>
    <t>МДК.01.07</t>
  </si>
  <si>
    <t>ОГСЭ.06</t>
  </si>
  <si>
    <t>Введение в специальность: общие компетенции профессионала</t>
  </si>
  <si>
    <t>МДК. 01.06</t>
  </si>
  <si>
    <t>Наименование дисциплин,                                  профессиональных модулей,
междисциплинарных курсов</t>
  </si>
  <si>
    <t>Экзамены</t>
  </si>
  <si>
    <t>Текущий контроль</t>
  </si>
  <si>
    <t>1-4</t>
  </si>
  <si>
    <t>1,3,5</t>
  </si>
  <si>
    <t>1-3</t>
  </si>
  <si>
    <t>5-7</t>
  </si>
  <si>
    <t>5-8</t>
  </si>
  <si>
    <t>1,3,5,7</t>
  </si>
  <si>
    <t>3,4,6</t>
  </si>
  <si>
    <t>1,2,4,6</t>
  </si>
  <si>
    <t>5,7,8</t>
  </si>
  <si>
    <t>1,4,6</t>
  </si>
  <si>
    <t>1,3-5,7</t>
  </si>
  <si>
    <t>1-7</t>
  </si>
  <si>
    <t>Э(к)-8</t>
  </si>
  <si>
    <r>
      <t>Всего форм контроля</t>
    </r>
    <r>
      <rPr>
        <sz val="11"/>
        <rFont val="Arial"/>
        <family val="2"/>
        <charset val="204"/>
      </rPr>
      <t>:</t>
    </r>
  </si>
  <si>
    <t>Общеобразовательный учебный цикл</t>
  </si>
  <si>
    <t>ОД.01</t>
  </si>
  <si>
    <t>Учебные дисциплины</t>
  </si>
  <si>
    <t>Обществознание</t>
  </si>
  <si>
    <t>ОД.02</t>
  </si>
  <si>
    <t>Обязательная часть учебных циклов ППССЗ</t>
  </si>
  <si>
    <t>Общий гуманитарный и социально-экономический учебный цикл</t>
  </si>
  <si>
    <t>Профессиональный учебный цикл</t>
  </si>
  <si>
    <t>Всего часов обучения по учебным циклам ППССЗ</t>
  </si>
  <si>
    <t>Объем аудиторной учебной нагрузки студента</t>
  </si>
  <si>
    <t>Государственный экзамен "Педагогическая деятельность"</t>
  </si>
  <si>
    <t xml:space="preserve">Защита выпускной квалификационной работы (дипломная работа) - "Исполнение сольной программы" </t>
  </si>
  <si>
    <t>ОП.02</t>
  </si>
  <si>
    <t>Государственная  итоговая  аттестация</t>
  </si>
  <si>
    <t>по специальности 53.02.03 "Инструментальное исполнительство" (по видам)</t>
  </si>
  <si>
    <t>Утвержден приказом</t>
  </si>
  <si>
    <t xml:space="preserve">УЧЕБНЫЙ ПЛАН 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</si>
  <si>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</si>
  <si>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</si>
  <si>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</si>
  <si>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Квалификация: Артист, преподаватель, концертмейстер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</si>
  <si>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</si>
  <si>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</si>
  <si>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</si>
  <si>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Инструменты народного оркестра (углубленная подготовка)</t>
  </si>
  <si>
    <t>Всего часов обучения</t>
  </si>
  <si>
    <t>История исполнительского искусства, инструментоведение, изучение родственных инструментов</t>
  </si>
  <si>
    <t>Дирижирование, чтение оркестровых партитур</t>
  </si>
  <si>
    <t>4,6,8</t>
  </si>
  <si>
    <t>4,5,7</t>
  </si>
  <si>
    <t>Учебная практика по педагогической работе</t>
  </si>
  <si>
    <t>Педагогическая практика</t>
  </si>
  <si>
    <t>2,6,8</t>
  </si>
  <si>
    <t>ОД.01.10</t>
  </si>
  <si>
    <t>Астрономия</t>
  </si>
  <si>
    <t>ОГСЭ.07</t>
  </si>
  <si>
    <t>Основы проектной деятельности</t>
  </si>
  <si>
    <t>3</t>
  </si>
  <si>
    <t>2</t>
  </si>
  <si>
    <t>4,6,7,8</t>
  </si>
  <si>
    <t>от 28.08.2020 № 149 - од</t>
  </si>
  <si>
    <t>2020 - 2021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</si>
</sst>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88"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0" fillId="0" borderId="10" xfId="0" applyBorder="1"/>
    <xf numFmtId="0" fontId="0" fillId="0" borderId="0" xfId="0" applyBorder="1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 applyBorder="1"/>
    <xf numFmtId="0" fontId="0" fillId="0" borderId="0" xfId="0" applyFill="1"/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0" fillId="20" borderId="0" xfId="0" applyFill="1"/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6" xfId="0" applyFill="1" applyBorder="1"/>
    <xf numFmtId="0" fontId="0" fillId="0" borderId="26" xfId="0" applyBorder="1"/>
    <xf numFmtId="0" fontId="22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13" xfId="0" applyBorder="1"/>
    <xf numFmtId="0" fontId="20" fillId="0" borderId="13" xfId="0" applyFont="1" applyBorder="1" applyAlignment="1">
      <alignment horizontal="center"/>
    </xf>
    <xf numFmtId="0" fontId="0" fillId="0" borderId="14" xfId="0" applyBorder="1"/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37" xfId="0" applyFill="1" applyBorder="1"/>
    <xf numFmtId="0" fontId="0" fillId="0" borderId="37" xfId="0" applyBorder="1"/>
    <xf numFmtId="0" fontId="20" fillId="20" borderId="38" xfId="0" applyFont="1" applyFill="1" applyBorder="1" applyAlignment="1">
      <alignment horizontal="center" vertical="center"/>
    </xf>
    <xf numFmtId="0" fontId="20" fillId="20" borderId="39" xfId="0" applyFont="1" applyFill="1" applyBorder="1" applyAlignment="1">
      <alignment horizontal="center" vertical="center"/>
    </xf>
    <xf numFmtId="0" fontId="20" fillId="20" borderId="40" xfId="0" applyFont="1" applyFill="1" applyBorder="1" applyAlignment="1">
      <alignment horizontal="center" vertical="center"/>
    </xf>
    <xf numFmtId="0" fontId="20" fillId="20" borderId="41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43" xfId="0" applyFont="1" applyFill="1" applyBorder="1" applyAlignment="1">
      <alignment horizontal="center" vertical="center"/>
    </xf>
    <xf numFmtId="0" fontId="20" fillId="20" borderId="44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/>
    </xf>
    <xf numFmtId="0" fontId="20" fillId="0" borderId="29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0" fillId="20" borderId="48" xfId="0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left" vertical="center"/>
    </xf>
    <xf numFmtId="0" fontId="23" fillId="20" borderId="48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center"/>
    </xf>
    <xf numFmtId="0" fontId="20" fillId="20" borderId="48" xfId="0" applyFont="1" applyFill="1" applyBorder="1" applyAlignment="1">
      <alignment horizontal="center"/>
    </xf>
    <xf numFmtId="0" fontId="20" fillId="20" borderId="44" xfId="0" applyFont="1" applyFill="1" applyBorder="1" applyAlignment="1">
      <alignment horizontal="center"/>
    </xf>
    <xf numFmtId="0" fontId="20" fillId="20" borderId="42" xfId="0" applyFont="1" applyFill="1" applyBorder="1" applyAlignment="1">
      <alignment horizontal="center"/>
    </xf>
    <xf numFmtId="0" fontId="20" fillId="20" borderId="43" xfId="0" applyFont="1" applyFill="1" applyBorder="1" applyAlignment="1">
      <alignment horizontal="center"/>
    </xf>
    <xf numFmtId="0" fontId="22" fillId="20" borderId="44" xfId="0" applyFont="1" applyFill="1" applyBorder="1" applyAlignment="1">
      <alignment horizontal="center"/>
    </xf>
    <xf numFmtId="0" fontId="22" fillId="20" borderId="42" xfId="0" applyFont="1" applyFill="1" applyBorder="1" applyAlignment="1">
      <alignment horizontal="center"/>
    </xf>
    <xf numFmtId="0" fontId="22" fillId="20" borderId="49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1" fillId="0" borderId="51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22" fillId="0" borderId="55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0" fillId="0" borderId="56" xfId="0" applyBorder="1"/>
    <xf numFmtId="0" fontId="0" fillId="0" borderId="57" xfId="0" applyBorder="1"/>
    <xf numFmtId="0" fontId="25" fillId="0" borderId="55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58" xfId="0" applyBorder="1"/>
    <xf numFmtId="0" fontId="0" fillId="0" borderId="40" xfId="0" applyBorder="1"/>
    <xf numFmtId="0" fontId="0" fillId="0" borderId="59" xfId="0" applyBorder="1"/>
    <xf numFmtId="0" fontId="25" fillId="20" borderId="38" xfId="0" applyFont="1" applyFill="1" applyBorder="1" applyAlignment="1">
      <alignment wrapText="1"/>
    </xf>
    <xf numFmtId="0" fontId="0" fillId="20" borderId="60" xfId="0" applyFill="1" applyBorder="1"/>
    <xf numFmtId="0" fontId="0" fillId="20" borderId="38" xfId="0" applyFill="1" applyBorder="1"/>
    <xf numFmtId="0" fontId="0" fillId="20" borderId="61" xfId="0" applyFill="1" applyBorder="1"/>
    <xf numFmtId="0" fontId="0" fillId="20" borderId="53" xfId="0" applyFill="1" applyBorder="1"/>
    <xf numFmtId="0" fontId="0" fillId="20" borderId="54" xfId="0" applyFill="1" applyBorder="1"/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62" xfId="0" applyFill="1" applyBorder="1" applyAlignment="1">
      <alignment horizontal="center"/>
    </xf>
    <xf numFmtId="0" fontId="24" fillId="0" borderId="29" xfId="0" applyFont="1" applyBorder="1" applyAlignment="1">
      <alignment wrapText="1"/>
    </xf>
    <xf numFmtId="0" fontId="27" fillId="0" borderId="63" xfId="0" applyFont="1" applyBorder="1"/>
    <xf numFmtId="0" fontId="0" fillId="0" borderId="27" xfId="0" applyBorder="1"/>
    <xf numFmtId="0" fontId="0" fillId="0" borderId="11" xfId="0" applyBorder="1"/>
    <xf numFmtId="0" fontId="24" fillId="0" borderId="31" xfId="0" applyFont="1" applyBorder="1" applyAlignment="1">
      <alignment wrapText="1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26" fillId="0" borderId="64" xfId="0" applyFont="1" applyBorder="1" applyAlignment="1">
      <alignment wrapText="1"/>
    </xf>
    <xf numFmtId="0" fontId="26" fillId="0" borderId="65" xfId="0" applyFont="1" applyBorder="1" applyAlignment="1">
      <alignment wrapText="1"/>
    </xf>
    <xf numFmtId="0" fontId="27" fillId="0" borderId="66" xfId="0" applyFont="1" applyBorder="1"/>
    <xf numFmtId="0" fontId="0" fillId="0" borderId="65" xfId="0" applyBorder="1"/>
    <xf numFmtId="0" fontId="0" fillId="0" borderId="67" xfId="0" applyBorder="1"/>
    <xf numFmtId="0" fontId="0" fillId="0" borderId="47" xfId="0" applyBorder="1"/>
    <xf numFmtId="0" fontId="0" fillId="0" borderId="68" xfId="0" applyBorder="1"/>
    <xf numFmtId="0" fontId="0" fillId="0" borderId="69" xfId="0" applyBorder="1"/>
    <xf numFmtId="0" fontId="24" fillId="0" borderId="29" xfId="0" applyFont="1" applyBorder="1"/>
    <xf numFmtId="0" fontId="0" fillId="0" borderId="12" xfId="0" applyBorder="1"/>
    <xf numFmtId="0" fontId="24" fillId="0" borderId="27" xfId="0" applyFont="1" applyBorder="1" applyAlignment="1">
      <alignment wrapText="1"/>
    </xf>
    <xf numFmtId="0" fontId="27" fillId="0" borderId="63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29" fillId="0" borderId="13" xfId="0" applyFont="1" applyBorder="1"/>
    <xf numFmtId="0" fontId="32" fillId="0" borderId="7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/>
    </xf>
    <xf numFmtId="0" fontId="20" fillId="0" borderId="78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0" fillId="0" borderId="8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0" fillId="0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83" xfId="0" applyFont="1" applyFill="1" applyBorder="1"/>
    <xf numFmtId="0" fontId="20" fillId="0" borderId="8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30" fillId="0" borderId="0" xfId="0" applyFont="1" applyFill="1" applyBorder="1" applyAlignment="1">
      <alignment horizontal="center" vertical="top" wrapText="1"/>
    </xf>
    <xf numFmtId="0" fontId="20" fillId="0" borderId="85" xfId="0" applyFont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31" xfId="0" applyFont="1" applyFill="1" applyBorder="1" applyAlignment="1">
      <alignment horizontal="left" vertical="center" wrapText="1"/>
    </xf>
    <xf numFmtId="0" fontId="20" fillId="0" borderId="64" xfId="0" applyFont="1" applyFill="1" applyBorder="1" applyAlignment="1">
      <alignment horizontal="left" vertical="center" wrapText="1"/>
    </xf>
    <xf numFmtId="0" fontId="20" fillId="0" borderId="67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left" vertical="center" wrapText="1"/>
    </xf>
    <xf numFmtId="0" fontId="20" fillId="0" borderId="9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left" vertical="center" wrapText="1"/>
    </xf>
    <xf numFmtId="0" fontId="20" fillId="0" borderId="93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20" borderId="101" xfId="0" applyFont="1" applyFill="1" applyBorder="1" applyAlignment="1">
      <alignment horizontal="center" vertical="center"/>
    </xf>
    <xf numFmtId="0" fontId="20" fillId="20" borderId="102" xfId="0" applyFont="1" applyFill="1" applyBorder="1" applyAlignment="1">
      <alignment horizontal="center" vertical="center"/>
    </xf>
    <xf numFmtId="0" fontId="29" fillId="0" borderId="63" xfId="0" applyFont="1" applyBorder="1"/>
    <xf numFmtId="0" fontId="29" fillId="0" borderId="0" xfId="0" applyFont="1" applyBorder="1"/>
    <xf numFmtId="0" fontId="29" fillId="0" borderId="103" xfId="0" applyFont="1" applyBorder="1"/>
    <xf numFmtId="0" fontId="20" fillId="0" borderId="26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center" vertical="center" wrapText="1"/>
    </xf>
    <xf numFmtId="0" fontId="32" fillId="0" borderId="92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/>
    <xf numFmtId="0" fontId="36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justify"/>
    </xf>
    <xf numFmtId="0" fontId="24" fillId="0" borderId="10" xfId="0" applyFont="1" applyFill="1" applyBorder="1" applyAlignment="1">
      <alignment horizont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right" vertical="top" wrapText="1"/>
    </xf>
    <xf numFmtId="0" fontId="24" fillId="0" borderId="104" xfId="0" applyFont="1" applyBorder="1" applyAlignment="1">
      <alignment horizontal="justify"/>
    </xf>
    <xf numFmtId="0" fontId="24" fillId="0" borderId="15" xfId="0" applyFont="1" applyBorder="1" applyAlignment="1">
      <alignment wrapText="1"/>
    </xf>
    <xf numFmtId="0" fontId="27" fillId="0" borderId="15" xfId="0" applyFont="1" applyBorder="1"/>
    <xf numFmtId="0" fontId="0" fillId="0" borderId="21" xfId="0" applyBorder="1"/>
    <xf numFmtId="0" fontId="0" fillId="0" borderId="22" xfId="0" applyBorder="1"/>
    <xf numFmtId="0" fontId="29" fillId="0" borderId="105" xfId="0" applyFont="1" applyBorder="1"/>
    <xf numFmtId="0" fontId="29" fillId="0" borderId="95" xfId="0" applyFont="1" applyBorder="1"/>
    <xf numFmtId="0" fontId="0" fillId="0" borderId="95" xfId="0" applyBorder="1"/>
    <xf numFmtId="0" fontId="20" fillId="0" borderId="30" xfId="0" applyFont="1" applyFill="1" applyBorder="1" applyAlignment="1">
      <alignment horizontal="center"/>
    </xf>
    <xf numFmtId="0" fontId="20" fillId="0" borderId="102" xfId="0" applyFont="1" applyFill="1" applyBorder="1" applyAlignment="1">
      <alignment horizontal="center"/>
    </xf>
    <xf numFmtId="0" fontId="24" fillId="0" borderId="102" xfId="0" applyFont="1" applyBorder="1" applyAlignment="1">
      <alignment horizontal="center"/>
    </xf>
    <xf numFmtId="0" fontId="20" fillId="0" borderId="106" xfId="0" applyFont="1" applyFill="1" applyBorder="1" applyAlignment="1">
      <alignment horizontal="center" vertical="center" wrapText="1"/>
    </xf>
    <xf numFmtId="0" fontId="32" fillId="0" borderId="107" xfId="0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  <xf numFmtId="0" fontId="33" fillId="0" borderId="10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/>
    </xf>
    <xf numFmtId="0" fontId="20" fillId="0" borderId="109" xfId="0" applyFont="1" applyFill="1" applyBorder="1" applyAlignment="1">
      <alignment horizontal="center"/>
    </xf>
    <xf numFmtId="0" fontId="24" fillId="0" borderId="109" xfId="0" applyFont="1" applyBorder="1" applyAlignment="1">
      <alignment horizontal="center"/>
    </xf>
    <xf numFmtId="0" fontId="33" fillId="0" borderId="11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33" fillId="0" borderId="1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33" fillId="0" borderId="113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114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4" fillId="0" borderId="115" xfId="0" applyFont="1" applyFill="1" applyBorder="1"/>
    <xf numFmtId="0" fontId="24" fillId="0" borderId="79" xfId="0" applyFont="1" applyFill="1" applyBorder="1" applyAlignment="1">
      <alignment horizontal="center"/>
    </xf>
    <xf numFmtId="0" fontId="24" fillId="0" borderId="116" xfId="0" applyFont="1" applyFill="1" applyBorder="1" applyAlignment="1">
      <alignment horizontal="center"/>
    </xf>
    <xf numFmtId="0" fontId="32" fillId="0" borderId="116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2" fillId="0" borderId="117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3" fillId="0" borderId="118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21" fillId="0" borderId="79" xfId="0" applyFont="1" applyFill="1" applyBorder="1" applyAlignment="1">
      <alignment horizontal="left" vertical="center"/>
    </xf>
    <xf numFmtId="0" fontId="20" fillId="0" borderId="79" xfId="0" applyFont="1" applyFill="1" applyBorder="1" applyAlignment="1">
      <alignment horizontal="left" vertical="center"/>
    </xf>
    <xf numFmtId="0" fontId="21" fillId="0" borderId="119" xfId="0" applyFont="1" applyFill="1" applyBorder="1" applyAlignment="1">
      <alignment horizontal="left" vertical="center"/>
    </xf>
    <xf numFmtId="0" fontId="21" fillId="0" borderId="115" xfId="0" applyFont="1" applyFill="1" applyBorder="1" applyAlignment="1">
      <alignment horizontal="left" vertical="center" wrapText="1"/>
    </xf>
    <xf numFmtId="0" fontId="35" fillId="0" borderId="119" xfId="0" applyFont="1" applyFill="1" applyBorder="1" applyAlignment="1">
      <alignment horizontal="left" vertical="center" wrapText="1"/>
    </xf>
    <xf numFmtId="0" fontId="22" fillId="0" borderId="79" xfId="0" applyFont="1" applyBorder="1" applyAlignment="1">
      <alignment horizontal="center" vertical="center"/>
    </xf>
    <xf numFmtId="0" fontId="21" fillId="0" borderId="115" xfId="0" applyFont="1" applyFill="1" applyBorder="1" applyAlignment="1">
      <alignment horizontal="left" vertical="center"/>
    </xf>
    <xf numFmtId="0" fontId="26" fillId="0" borderId="120" xfId="0" applyFont="1" applyBorder="1"/>
    <xf numFmtId="0" fontId="33" fillId="0" borderId="121" xfId="0" applyFont="1" applyBorder="1" applyAlignment="1">
      <alignment horizontal="center" vertical="center"/>
    </xf>
    <xf numFmtId="0" fontId="33" fillId="0" borderId="120" xfId="0" applyFont="1" applyFill="1" applyBorder="1" applyAlignment="1">
      <alignment horizontal="left" vertical="center" wrapText="1"/>
    </xf>
    <xf numFmtId="0" fontId="21" fillId="0" borderId="12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0" fillId="0" borderId="12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90" xfId="0" applyFont="1" applyFill="1" applyBorder="1" applyAlignment="1">
      <alignment horizontal="center"/>
    </xf>
    <xf numFmtId="0" fontId="20" fillId="0" borderId="91" xfId="0" applyFont="1" applyFill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24" fillId="0" borderId="29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7" fillId="0" borderId="63" xfId="0" applyFont="1" applyBorder="1" applyAlignment="1">
      <alignment vertical="center"/>
    </xf>
    <xf numFmtId="0" fontId="24" fillId="0" borderId="128" xfId="0" applyFont="1" applyFill="1" applyBorder="1" applyAlignment="1">
      <alignment horizontal="center" wrapText="1"/>
    </xf>
    <xf numFmtId="0" fontId="20" fillId="0" borderId="129" xfId="0" applyFont="1" applyFill="1" applyBorder="1" applyAlignment="1">
      <alignment horizontal="center"/>
    </xf>
    <xf numFmtId="0" fontId="27" fillId="0" borderId="130" xfId="0" applyFont="1" applyBorder="1"/>
    <xf numFmtId="0" fontId="0" fillId="0" borderId="129" xfId="0" applyBorder="1"/>
    <xf numFmtId="0" fontId="28" fillId="0" borderId="131" xfId="0" applyFont="1" applyBorder="1" applyAlignment="1">
      <alignment horizontal="center"/>
    </xf>
    <xf numFmtId="0" fontId="0" fillId="0" borderId="131" xfId="0" applyBorder="1"/>
    <xf numFmtId="0" fontId="0" fillId="0" borderId="132" xfId="0" applyBorder="1"/>
    <xf numFmtId="0" fontId="0" fillId="0" borderId="133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4" xfId="0" applyBorder="1" applyAlignment="1">
      <alignment horizontal="center"/>
    </xf>
    <xf numFmtId="0" fontId="20" fillId="0" borderId="135" xfId="0" applyFont="1" applyBorder="1" applyAlignment="1">
      <alignment horizontal="center" vertical="center"/>
    </xf>
    <xf numFmtId="0" fontId="23" fillId="0" borderId="101" xfId="0" applyFont="1" applyBorder="1" applyAlignment="1">
      <alignment horizontal="left" vertical="center"/>
    </xf>
    <xf numFmtId="0" fontId="23" fillId="0" borderId="136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37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2" fillId="0" borderId="14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141" xfId="0" applyFont="1" applyBorder="1" applyAlignment="1">
      <alignment horizontal="center" vertical="center"/>
    </xf>
    <xf numFmtId="0" fontId="24" fillId="0" borderId="142" xfId="0" applyFont="1" applyBorder="1" applyAlignment="1">
      <alignment horizontal="center" wrapText="1"/>
    </xf>
    <xf numFmtId="0" fontId="24" fillId="0" borderId="143" xfId="0" applyFont="1" applyBorder="1" applyAlignment="1">
      <alignment wrapText="1"/>
    </xf>
    <xf numFmtId="0" fontId="24" fillId="0" borderId="143" xfId="0" applyFont="1" applyFill="1" applyBorder="1" applyAlignment="1">
      <alignment horizontal="center" wrapText="1"/>
    </xf>
    <xf numFmtId="0" fontId="20" fillId="0" borderId="144" xfId="0" applyFont="1" applyFill="1" applyBorder="1" applyAlignment="1">
      <alignment horizontal="center"/>
    </xf>
    <xf numFmtId="0" fontId="0" fillId="0" borderId="144" xfId="0" applyBorder="1"/>
    <xf numFmtId="0" fontId="0" fillId="0" borderId="145" xfId="0" applyBorder="1" applyAlignment="1">
      <alignment horizontal="center"/>
    </xf>
    <xf numFmtId="0" fontId="0" fillId="0" borderId="145" xfId="0" applyBorder="1"/>
    <xf numFmtId="0" fontId="0" fillId="0" borderId="146" xfId="0" applyBorder="1"/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0" fontId="20" fillId="20" borderId="82" xfId="0" applyFont="1" applyFill="1" applyBorder="1" applyAlignment="1">
      <alignment horizontal="center" vertical="center"/>
    </xf>
    <xf numFmtId="0" fontId="20" fillId="20" borderId="149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38" fillId="0" borderId="150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136" xfId="0" applyFont="1" applyFill="1" applyBorder="1" applyAlignment="1">
      <alignment horizontal="center" vertical="center"/>
    </xf>
    <xf numFmtId="0" fontId="20" fillId="20" borderId="142" xfId="0" applyFont="1" applyFill="1" applyBorder="1" applyAlignment="1">
      <alignment horizontal="center" vertical="center"/>
    </xf>
    <xf numFmtId="0" fontId="20" fillId="20" borderId="151" xfId="0" applyFont="1" applyFill="1" applyBorder="1" applyAlignment="1">
      <alignment horizontal="left"/>
    </xf>
    <xf numFmtId="0" fontId="20" fillId="20" borderId="151" xfId="0" applyFont="1" applyFill="1" applyBorder="1" applyAlignment="1">
      <alignment horizontal="center"/>
    </xf>
    <xf numFmtId="0" fontId="20" fillId="20" borderId="144" xfId="0" applyFont="1" applyFill="1" applyBorder="1" applyAlignment="1">
      <alignment horizontal="left"/>
    </xf>
    <xf numFmtId="0" fontId="20" fillId="20" borderId="152" xfId="0" applyFont="1" applyFill="1" applyBorder="1" applyAlignment="1">
      <alignment horizontal="center" vertical="center"/>
    </xf>
    <xf numFmtId="0" fontId="20" fillId="20" borderId="144" xfId="0" applyFont="1" applyFill="1" applyBorder="1" applyAlignment="1">
      <alignment horizontal="center" vertical="center"/>
    </xf>
    <xf numFmtId="0" fontId="20" fillId="20" borderId="150" xfId="0" applyFont="1" applyFill="1" applyBorder="1" applyAlignment="1">
      <alignment horizontal="center" vertical="center"/>
    </xf>
    <xf numFmtId="0" fontId="20" fillId="20" borderId="145" xfId="0" applyFont="1" applyFill="1" applyBorder="1" applyAlignment="1">
      <alignment horizontal="center" vertical="center"/>
    </xf>
    <xf numFmtId="0" fontId="0" fillId="20" borderId="146" xfId="0" applyFill="1" applyBorder="1"/>
    <xf numFmtId="0" fontId="20" fillId="20" borderId="153" xfId="0" applyFont="1" applyFill="1" applyBorder="1" applyAlignment="1">
      <alignment horizontal="center" vertical="center"/>
    </xf>
    <xf numFmtId="0" fontId="20" fillId="20" borderId="148" xfId="0" applyFont="1" applyFill="1" applyBorder="1" applyAlignment="1">
      <alignment horizontal="center" vertical="center"/>
    </xf>
    <xf numFmtId="0" fontId="20" fillId="0" borderId="154" xfId="0" applyFont="1" applyFill="1" applyBorder="1" applyAlignment="1">
      <alignment horizontal="center"/>
    </xf>
    <xf numFmtId="0" fontId="20" fillId="0" borderId="155" xfId="0" applyFont="1" applyFill="1" applyBorder="1" applyAlignment="1">
      <alignment horizontal="center"/>
    </xf>
    <xf numFmtId="0" fontId="32" fillId="0" borderId="155" xfId="0" applyFont="1" applyFill="1" applyBorder="1" applyAlignment="1">
      <alignment horizontal="center"/>
    </xf>
    <xf numFmtId="0" fontId="20" fillId="0" borderId="142" xfId="0" applyFont="1" applyBorder="1" applyAlignment="1">
      <alignment horizontal="center" vertical="center"/>
    </xf>
    <xf numFmtId="0" fontId="20" fillId="0" borderId="144" xfId="0" applyFont="1" applyFill="1" applyBorder="1" applyAlignment="1">
      <alignment horizontal="left" vertical="center" wrapText="1"/>
    </xf>
    <xf numFmtId="0" fontId="20" fillId="0" borderId="143" xfId="0" applyFont="1" applyFill="1" applyBorder="1" applyAlignment="1">
      <alignment horizontal="center" vertical="center" wrapText="1"/>
    </xf>
    <xf numFmtId="0" fontId="20" fillId="0" borderId="152" xfId="0" applyFont="1" applyBorder="1" applyAlignment="1">
      <alignment horizontal="center"/>
    </xf>
    <xf numFmtId="0" fontId="20" fillId="0" borderId="144" xfId="0" applyFont="1" applyBorder="1" applyAlignment="1">
      <alignment horizontal="center"/>
    </xf>
    <xf numFmtId="0" fontId="20" fillId="0" borderId="153" xfId="0" applyFont="1" applyBorder="1" applyAlignment="1">
      <alignment horizontal="center"/>
    </xf>
    <xf numFmtId="0" fontId="20" fillId="0" borderId="145" xfId="0" applyFont="1" applyBorder="1" applyAlignment="1">
      <alignment horizontal="center"/>
    </xf>
    <xf numFmtId="0" fontId="20" fillId="0" borderId="146" xfId="0" applyFont="1" applyBorder="1" applyAlignment="1">
      <alignment horizontal="center"/>
    </xf>
    <xf numFmtId="0" fontId="20" fillId="0" borderId="147" xfId="0" applyFont="1" applyBorder="1" applyAlignment="1">
      <alignment horizontal="center"/>
    </xf>
    <xf numFmtId="0" fontId="20" fillId="0" borderId="148" xfId="0" applyFont="1" applyBorder="1" applyAlignment="1">
      <alignment horizontal="center"/>
    </xf>
    <xf numFmtId="0" fontId="23" fillId="0" borderId="31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left" vertical="center" wrapText="1"/>
    </xf>
    <xf numFmtId="0" fontId="21" fillId="0" borderId="118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15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23" fillId="0" borderId="143" xfId="0" applyFont="1" applyFill="1" applyBorder="1" applyAlignment="1">
      <alignment horizontal="left" vertical="center"/>
    </xf>
    <xf numFmtId="0" fontId="23" fillId="0" borderId="143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/>
    </xf>
    <xf numFmtId="0" fontId="23" fillId="0" borderId="152" xfId="0" applyFont="1" applyFill="1" applyBorder="1" applyAlignment="1">
      <alignment horizontal="left" vertical="center"/>
    </xf>
    <xf numFmtId="0" fontId="20" fillId="0" borderId="152" xfId="0" applyFont="1" applyFill="1" applyBorder="1" applyAlignment="1">
      <alignment horizontal="center" vertical="center"/>
    </xf>
    <xf numFmtId="0" fontId="20" fillId="0" borderId="144" xfId="0" applyFont="1" applyFill="1" applyBorder="1" applyAlignment="1">
      <alignment horizontal="center" vertical="center"/>
    </xf>
    <xf numFmtId="0" fontId="20" fillId="0" borderId="153" xfId="0" applyFont="1" applyFill="1" applyBorder="1" applyAlignment="1">
      <alignment horizontal="center" vertical="center"/>
    </xf>
    <xf numFmtId="0" fontId="20" fillId="0" borderId="145" xfId="0" applyFont="1" applyFill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22" fillId="0" borderId="125" xfId="0" applyFont="1" applyBorder="1" applyAlignment="1">
      <alignment horizontal="center" vertical="center"/>
    </xf>
    <xf numFmtId="0" fontId="22" fillId="0" borderId="126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39" fillId="24" borderId="0" xfId="0" applyFont="1" applyFill="1" applyBorder="1"/>
    <xf numFmtId="0" fontId="35" fillId="0" borderId="0" xfId="0" applyFont="1" applyBorder="1" applyAlignment="1">
      <alignment horizontal="center" vertical="center"/>
    </xf>
    <xf numFmtId="0" fontId="0" fillId="24" borderId="0" xfId="0" applyFill="1" applyBorder="1"/>
    <xf numFmtId="0" fontId="26" fillId="0" borderId="136" xfId="0" applyFont="1" applyBorder="1"/>
    <xf numFmtId="0" fontId="33" fillId="0" borderId="158" xfId="0" applyFont="1" applyFill="1" applyBorder="1" applyAlignment="1">
      <alignment horizontal="left" vertical="center" wrapText="1"/>
    </xf>
    <xf numFmtId="0" fontId="33" fillId="0" borderId="122" xfId="0" applyFont="1" applyFill="1" applyBorder="1" applyAlignment="1">
      <alignment horizontal="left" vertical="center" wrapText="1"/>
    </xf>
    <xf numFmtId="0" fontId="0" fillId="0" borderId="159" xfId="0" applyFill="1" applyBorder="1"/>
    <xf numFmtId="0" fontId="0" fillId="0" borderId="160" xfId="0" applyFill="1" applyBorder="1"/>
    <xf numFmtId="0" fontId="0" fillId="0" borderId="161" xfId="0" applyFill="1" applyBorder="1"/>
    <xf numFmtId="0" fontId="32" fillId="0" borderId="162" xfId="0" applyFont="1" applyFill="1" applyBorder="1" applyAlignment="1">
      <alignment horizontal="center" vertical="center"/>
    </xf>
    <xf numFmtId="0" fontId="0" fillId="0" borderId="163" xfId="0" applyFill="1" applyBorder="1"/>
    <xf numFmtId="0" fontId="0" fillId="0" borderId="133" xfId="0" applyBorder="1"/>
    <xf numFmtId="0" fontId="0" fillId="0" borderId="134" xfId="0" applyBorder="1"/>
    <xf numFmtId="0" fontId="21" fillId="0" borderId="164" xfId="0" applyFont="1" applyFill="1" applyBorder="1" applyAlignment="1">
      <alignment horizontal="left" vertical="center" wrapText="1"/>
    </xf>
    <xf numFmtId="0" fontId="30" fillId="0" borderId="0" xfId="0" applyFont="1"/>
    <xf numFmtId="0" fontId="24" fillId="0" borderId="0" xfId="0" applyFont="1" applyFill="1" applyBorder="1" applyAlignment="1">
      <alignment horizontal="left" vertical="top" wrapText="1"/>
    </xf>
    <xf numFmtId="0" fontId="22" fillId="0" borderId="165" xfId="0" applyFont="1" applyBorder="1" applyAlignment="1">
      <alignment horizontal="center" vertical="center"/>
    </xf>
    <xf numFmtId="0" fontId="22" fillId="0" borderId="166" xfId="0" applyFont="1" applyFill="1" applyBorder="1" applyAlignment="1">
      <alignment horizontal="center" vertical="center"/>
    </xf>
    <xf numFmtId="16" fontId="20" fillId="0" borderId="27" xfId="0" applyNumberFormat="1" applyFont="1" applyFill="1" applyBorder="1" applyAlignment="1">
      <alignment horizontal="center" vertical="center" wrapText="1"/>
    </xf>
    <xf numFmtId="0" fontId="33" fillId="0" borderId="167" xfId="0" applyFont="1" applyFill="1" applyBorder="1" applyAlignment="1">
      <alignment horizontal="center" vertical="center"/>
    </xf>
    <xf numFmtId="0" fontId="33" fillId="0" borderId="168" xfId="0" applyFont="1" applyFill="1" applyBorder="1" applyAlignment="1">
      <alignment horizontal="left" vertical="center" wrapText="1"/>
    </xf>
    <xf numFmtId="0" fontId="32" fillId="0" borderId="168" xfId="0" applyFont="1" applyFill="1" applyBorder="1" applyAlignment="1">
      <alignment horizontal="center" vertical="center" wrapText="1"/>
    </xf>
    <xf numFmtId="0" fontId="20" fillId="0" borderId="169" xfId="0" applyFont="1" applyFill="1" applyBorder="1" applyAlignment="1">
      <alignment horizontal="center" vertical="center" wrapText="1"/>
    </xf>
    <xf numFmtId="0" fontId="33" fillId="0" borderId="170" xfId="0" applyFont="1" applyFill="1" applyBorder="1" applyAlignment="1">
      <alignment horizontal="center" vertical="center"/>
    </xf>
    <xf numFmtId="0" fontId="33" fillId="0" borderId="169" xfId="0" applyFont="1" applyFill="1" applyBorder="1" applyAlignment="1">
      <alignment horizontal="center" vertical="center"/>
    </xf>
    <xf numFmtId="0" fontId="33" fillId="0" borderId="171" xfId="0" applyFont="1" applyFill="1" applyBorder="1" applyAlignment="1">
      <alignment horizontal="center" vertical="center"/>
    </xf>
    <xf numFmtId="0" fontId="20" fillId="0" borderId="172" xfId="0" applyFont="1" applyFill="1" applyBorder="1" applyAlignment="1">
      <alignment horizontal="center" vertical="center"/>
    </xf>
    <xf numFmtId="0" fontId="20" fillId="0" borderId="173" xfId="0" applyFont="1" applyFill="1" applyBorder="1" applyAlignment="1">
      <alignment horizontal="center" vertical="center"/>
    </xf>
    <xf numFmtId="0" fontId="20" fillId="0" borderId="174" xfId="0" applyFont="1" applyFill="1" applyBorder="1" applyAlignment="1">
      <alignment horizontal="center" vertical="center"/>
    </xf>
    <xf numFmtId="0" fontId="20" fillId="0" borderId="175" xfId="0" applyFont="1" applyFill="1" applyBorder="1" applyAlignment="1">
      <alignment horizontal="center" vertical="center"/>
    </xf>
    <xf numFmtId="0" fontId="20" fillId="0" borderId="176" xfId="0" applyFont="1" applyFill="1" applyBorder="1" applyAlignment="1">
      <alignment horizontal="center" vertical="center"/>
    </xf>
    <xf numFmtId="0" fontId="39" fillId="0" borderId="0" xfId="0" applyFont="1" applyFill="1" applyBorder="1"/>
    <xf numFmtId="0" fontId="32" fillId="0" borderId="177" xfId="0" applyFont="1" applyFill="1" applyBorder="1" applyAlignment="1">
      <alignment horizontal="center" vertical="center"/>
    </xf>
    <xf numFmtId="0" fontId="32" fillId="0" borderId="178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left" vertical="center" wrapText="1"/>
    </xf>
    <xf numFmtId="0" fontId="32" fillId="0" borderId="179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/>
    </xf>
    <xf numFmtId="0" fontId="20" fillId="0" borderId="180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0" fillId="0" borderId="181" xfId="0" applyFont="1" applyFill="1" applyBorder="1" applyAlignment="1">
      <alignment horizontal="center" vertical="center"/>
    </xf>
    <xf numFmtId="0" fontId="20" fillId="0" borderId="182" xfId="0" applyFont="1" applyFill="1" applyBorder="1" applyAlignment="1">
      <alignment horizontal="center"/>
    </xf>
    <xf numFmtId="0" fontId="20" fillId="0" borderId="182" xfId="0" applyFont="1" applyFill="1" applyBorder="1" applyAlignment="1">
      <alignment horizontal="center" vertical="center"/>
    </xf>
    <xf numFmtId="0" fontId="20" fillId="0" borderId="183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/>
    </xf>
    <xf numFmtId="0" fontId="20" fillId="0" borderId="180" xfId="0" applyFont="1" applyFill="1" applyBorder="1" applyAlignment="1">
      <alignment horizontal="center"/>
    </xf>
    <xf numFmtId="0" fontId="20" fillId="0" borderId="116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 wrapText="1"/>
    </xf>
    <xf numFmtId="0" fontId="32" fillId="0" borderId="177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156" xfId="0" applyFont="1" applyFill="1" applyBorder="1" applyAlignment="1">
      <alignment horizontal="center" vertical="center"/>
    </xf>
    <xf numFmtId="0" fontId="20" fillId="0" borderId="157" xfId="0" applyFont="1" applyFill="1" applyBorder="1" applyAlignment="1">
      <alignment horizontal="center" vertical="center"/>
    </xf>
    <xf numFmtId="0" fontId="32" fillId="0" borderId="184" xfId="0" applyFont="1" applyFill="1" applyBorder="1" applyAlignment="1">
      <alignment horizontal="center" vertical="center" wrapText="1"/>
    </xf>
    <xf numFmtId="0" fontId="32" fillId="0" borderId="120" xfId="0" applyFont="1" applyFill="1" applyBorder="1" applyAlignment="1">
      <alignment horizontal="center" vertical="center" wrapText="1"/>
    </xf>
    <xf numFmtId="0" fontId="32" fillId="0" borderId="185" xfId="0" applyFont="1" applyFill="1" applyBorder="1" applyAlignment="1">
      <alignment horizontal="center" vertical="center" wrapText="1"/>
    </xf>
    <xf numFmtId="0" fontId="33" fillId="0" borderId="186" xfId="0" applyFont="1" applyFill="1" applyBorder="1" applyAlignment="1">
      <alignment horizontal="center" vertical="center"/>
    </xf>
    <xf numFmtId="0" fontId="33" fillId="0" borderId="187" xfId="0" applyFont="1" applyFill="1" applyBorder="1" applyAlignment="1">
      <alignment horizontal="center" vertical="center"/>
    </xf>
    <xf numFmtId="0" fontId="33" fillId="0" borderId="188" xfId="0" applyFont="1" applyFill="1" applyBorder="1" applyAlignment="1">
      <alignment horizontal="center" vertical="center"/>
    </xf>
    <xf numFmtId="0" fontId="20" fillId="0" borderId="189" xfId="0" applyFont="1" applyFill="1" applyBorder="1" applyAlignment="1">
      <alignment horizontal="center" vertical="center"/>
    </xf>
    <xf numFmtId="0" fontId="20" fillId="0" borderId="190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18" fillId="0" borderId="191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192" xfId="0" applyFont="1" applyFill="1" applyBorder="1" applyAlignment="1">
      <alignment horizontal="center"/>
    </xf>
    <xf numFmtId="0" fontId="20" fillId="0" borderId="193" xfId="0" applyFont="1" applyFill="1" applyBorder="1" applyAlignment="1">
      <alignment horizontal="center" vertical="center"/>
    </xf>
    <xf numFmtId="0" fontId="24" fillId="0" borderId="194" xfId="0" applyFont="1" applyFill="1" applyBorder="1"/>
    <xf numFmtId="0" fontId="24" fillId="0" borderId="195" xfId="0" applyFont="1" applyFill="1" applyBorder="1" applyAlignment="1">
      <alignment horizontal="center"/>
    </xf>
    <xf numFmtId="0" fontId="24" fillId="0" borderId="196" xfId="0" applyFont="1" applyFill="1" applyBorder="1" applyAlignment="1">
      <alignment horizontal="center"/>
    </xf>
    <xf numFmtId="0" fontId="32" fillId="0" borderId="195" xfId="0" applyFont="1" applyFill="1" applyBorder="1" applyAlignment="1">
      <alignment horizontal="center"/>
    </xf>
    <xf numFmtId="0" fontId="32" fillId="0" borderId="196" xfId="0" applyFont="1" applyFill="1" applyBorder="1" applyAlignment="1">
      <alignment horizontal="center" vertical="center"/>
    </xf>
    <xf numFmtId="0" fontId="32" fillId="0" borderId="195" xfId="0" applyFont="1" applyFill="1" applyBorder="1" applyAlignment="1">
      <alignment horizontal="center" vertical="center"/>
    </xf>
    <xf numFmtId="0" fontId="32" fillId="0" borderId="197" xfId="0" applyFont="1" applyFill="1" applyBorder="1" applyAlignment="1">
      <alignment horizontal="center" vertical="center"/>
    </xf>
    <xf numFmtId="0" fontId="32" fillId="0" borderId="198" xfId="0" applyFont="1" applyFill="1" applyBorder="1" applyAlignment="1">
      <alignment horizontal="center" vertical="center"/>
    </xf>
    <xf numFmtId="0" fontId="32" fillId="0" borderId="199" xfId="0" applyFont="1" applyFill="1" applyBorder="1" applyAlignment="1">
      <alignment horizontal="center" vertical="center"/>
    </xf>
    <xf numFmtId="0" fontId="20" fillId="0" borderId="200" xfId="0" applyFont="1" applyFill="1" applyBorder="1" applyAlignment="1">
      <alignment horizontal="center" vertical="center"/>
    </xf>
    <xf numFmtId="0" fontId="20" fillId="0" borderId="198" xfId="0" applyFont="1" applyFill="1" applyBorder="1" applyAlignment="1">
      <alignment horizontal="center" vertical="center"/>
    </xf>
    <xf numFmtId="0" fontId="20" fillId="0" borderId="201" xfId="0" applyFont="1" applyFill="1" applyBorder="1" applyAlignment="1">
      <alignment horizontal="center" vertical="center"/>
    </xf>
    <xf numFmtId="0" fontId="20" fillId="0" borderId="14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4" fillId="0" borderId="55" xfId="0" applyFont="1" applyBorder="1" applyAlignment="1">
      <alignment horizontal="center" wrapText="1"/>
    </xf>
    <xf numFmtId="0" fontId="24" fillId="20" borderId="50" xfId="0" applyFont="1" applyFill="1" applyBorder="1" applyAlignment="1">
      <alignment horizontal="center" wrapText="1"/>
    </xf>
    <xf numFmtId="0" fontId="26" fillId="0" borderId="128" xfId="0" applyFont="1" applyBorder="1" applyAlignment="1">
      <alignment horizontal="center" wrapText="1"/>
    </xf>
    <xf numFmtId="0" fontId="24" fillId="0" borderId="64" xfId="0" applyFont="1" applyBorder="1" applyAlignment="1">
      <alignment horizont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5" fillId="0" borderId="58" xfId="0" applyFont="1" applyBorder="1" applyAlignment="1">
      <alignment wrapText="1"/>
    </xf>
    <xf numFmtId="0" fontId="25" fillId="20" borderId="51" xfId="0" applyFont="1" applyFill="1" applyBorder="1" applyAlignment="1">
      <alignment wrapText="1"/>
    </xf>
    <xf numFmtId="0" fontId="24" fillId="0" borderId="204" xfId="0" applyFont="1" applyBorder="1" applyAlignment="1">
      <alignment wrapText="1"/>
    </xf>
    <xf numFmtId="0" fontId="26" fillId="0" borderId="205" xfId="0" applyFont="1" applyBorder="1" applyAlignment="1">
      <alignment wrapText="1"/>
    </xf>
    <xf numFmtId="0" fontId="24" fillId="0" borderId="26" xfId="0" applyFont="1" applyBorder="1" applyAlignment="1">
      <alignment vertical="center"/>
    </xf>
    <xf numFmtId="0" fontId="24" fillId="0" borderId="2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55" xfId="0" applyFont="1" applyBorder="1" applyAlignment="1">
      <alignment horizontal="justify"/>
    </xf>
    <xf numFmtId="0" fontId="29" fillId="0" borderId="206" xfId="0" applyFont="1" applyBorder="1"/>
    <xf numFmtId="0" fontId="29" fillId="0" borderId="149" xfId="0" applyFont="1" applyBorder="1"/>
    <xf numFmtId="0" fontId="26" fillId="0" borderId="122" xfId="0" applyFont="1" applyBorder="1"/>
    <xf numFmtId="0" fontId="26" fillId="0" borderId="120" xfId="0" applyFont="1" applyBorder="1" applyAlignment="1">
      <alignment vertical="center" wrapText="1"/>
    </xf>
    <xf numFmtId="0" fontId="25" fillId="20" borderId="207" xfId="0" applyFont="1" applyFill="1" applyBorder="1" applyAlignment="1">
      <alignment wrapText="1"/>
    </xf>
    <xf numFmtId="0" fontId="24" fillId="0" borderId="208" xfId="0" applyFont="1" applyBorder="1" applyAlignment="1">
      <alignment wrapText="1"/>
    </xf>
    <xf numFmtId="0" fontId="26" fillId="0" borderId="177" xfId="0" applyFont="1" applyBorder="1" applyAlignment="1">
      <alignment wrapText="1"/>
    </xf>
    <xf numFmtId="0" fontId="24" fillId="0" borderId="184" xfId="0" applyFont="1" applyBorder="1" applyAlignment="1">
      <alignment vertical="center"/>
    </xf>
    <xf numFmtId="0" fontId="24" fillId="0" borderId="184" xfId="0" applyFont="1" applyBorder="1" applyAlignment="1">
      <alignment wrapText="1"/>
    </xf>
    <xf numFmtId="0" fontId="24" fillId="0" borderId="209" xfId="0" applyFont="1" applyBorder="1" applyAlignment="1">
      <alignment horizontal="justify"/>
    </xf>
    <xf numFmtId="0" fontId="26" fillId="0" borderId="210" xfId="0" applyFont="1" applyBorder="1" applyAlignment="1">
      <alignment horizontal="right"/>
    </xf>
    <xf numFmtId="49" fontId="20" fillId="0" borderId="30" xfId="0" applyNumberFormat="1" applyFont="1" applyFill="1" applyBorder="1" applyAlignment="1">
      <alignment horizontal="center"/>
    </xf>
    <xf numFmtId="0" fontId="21" fillId="0" borderId="19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164" xfId="0" applyFont="1" applyFill="1" applyBorder="1" applyAlignment="1">
      <alignment horizontal="center"/>
    </xf>
    <xf numFmtId="0" fontId="20" fillId="0" borderId="211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5" xfId="0" applyFont="1" applyFill="1" applyBorder="1" applyAlignment="1">
      <alignment horizontal="center" vertical="center"/>
    </xf>
    <xf numFmtId="49" fontId="20" fillId="0" borderId="65" xfId="0" applyNumberFormat="1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21" fillId="0" borderId="177" xfId="0" applyFont="1" applyFill="1" applyBorder="1"/>
    <xf numFmtId="0" fontId="21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/>
    </xf>
    <xf numFmtId="0" fontId="20" fillId="0" borderId="184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84" xfId="0" applyFont="1" applyBorder="1" applyAlignment="1">
      <alignment horizontal="left" vertical="center"/>
    </xf>
    <xf numFmtId="0" fontId="20" fillId="0" borderId="136" xfId="0" applyFont="1" applyBorder="1" applyAlignment="1">
      <alignment horizontal="center" vertical="center"/>
    </xf>
    <xf numFmtId="0" fontId="23" fillId="0" borderId="103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2" fillId="0" borderId="212" xfId="0" applyFont="1" applyBorder="1" applyAlignment="1">
      <alignment horizontal="center" vertical="center"/>
    </xf>
    <xf numFmtId="0" fontId="20" fillId="20" borderId="213" xfId="0" applyFont="1" applyFill="1" applyBorder="1" applyAlignment="1">
      <alignment horizontal="center" vertical="center"/>
    </xf>
    <xf numFmtId="0" fontId="20" fillId="20" borderId="51" xfId="0" applyFont="1" applyFill="1" applyBorder="1" applyAlignment="1">
      <alignment horizontal="center" vertical="center"/>
    </xf>
    <xf numFmtId="0" fontId="20" fillId="20" borderId="137" xfId="0" applyFont="1" applyFill="1" applyBorder="1" applyAlignment="1">
      <alignment horizontal="center" vertical="center"/>
    </xf>
    <xf numFmtId="0" fontId="20" fillId="20" borderId="124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21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1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2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0" fillId="0" borderId="20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118" xfId="0" applyFont="1" applyFill="1" applyBorder="1" applyAlignment="1">
      <alignment horizontal="center"/>
    </xf>
    <xf numFmtId="49" fontId="20" fillId="0" borderId="28" xfId="0" applyNumberFormat="1" applyFont="1" applyFill="1" applyBorder="1" applyAlignment="1">
      <alignment horizontal="center"/>
    </xf>
    <xf numFmtId="0" fontId="20" fillId="0" borderId="21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03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left" vertical="center"/>
    </xf>
    <xf numFmtId="0" fontId="23" fillId="0" borderId="92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2" fillId="0" borderId="217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/>
    </xf>
    <xf numFmtId="0" fontId="22" fillId="0" borderId="95" xfId="0" applyFont="1" applyFill="1" applyBorder="1" applyAlignment="1">
      <alignment horizontal="center"/>
    </xf>
    <xf numFmtId="0" fontId="22" fillId="0" borderId="8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0" fillId="0" borderId="4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2" fillId="0" borderId="161" xfId="0" applyFont="1" applyFill="1" applyBorder="1" applyAlignment="1">
      <alignment horizontal="left" vertical="center"/>
    </xf>
    <xf numFmtId="0" fontId="20" fillId="0" borderId="161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 vertical="top" wrapText="1"/>
    </xf>
    <xf numFmtId="0" fontId="30" fillId="0" borderId="91" xfId="0" applyFont="1" applyFill="1" applyBorder="1" applyAlignment="1">
      <alignment horizontal="center" vertical="top" wrapText="1"/>
    </xf>
    <xf numFmtId="0" fontId="30" fillId="0" borderId="95" xfId="0" applyFont="1" applyFill="1" applyBorder="1" applyAlignment="1">
      <alignment horizontal="center" vertical="top" wrapText="1"/>
    </xf>
    <xf numFmtId="0" fontId="30" fillId="0" borderId="84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2" fillId="0" borderId="79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13" xfId="0" applyFill="1" applyBorder="1" applyAlignment="1">
      <alignment horizontal="center"/>
    </xf>
    <xf numFmtId="0" fontId="22" fillId="0" borderId="107" xfId="0" applyFont="1" applyFill="1" applyBorder="1" applyAlignment="1">
      <alignment horizontal="center" vertical="center"/>
    </xf>
    <xf numFmtId="0" fontId="22" fillId="0" borderId="21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33" fillId="0" borderId="179" xfId="0" applyFont="1" applyFill="1" applyBorder="1" applyAlignment="1">
      <alignment horizontal="center" vertical="center"/>
    </xf>
    <xf numFmtId="0" fontId="33" fillId="0" borderId="106" xfId="0" applyFont="1" applyFill="1" applyBorder="1" applyAlignment="1">
      <alignment horizontal="center" vertical="center"/>
    </xf>
    <xf numFmtId="0" fontId="33" fillId="0" borderId="165" xfId="0" applyFont="1" applyFill="1" applyBorder="1" applyAlignment="1">
      <alignment horizontal="center" vertical="center"/>
    </xf>
    <xf numFmtId="0" fontId="33" fillId="0" borderId="219" xfId="0" applyFont="1" applyFill="1" applyBorder="1" applyAlignment="1">
      <alignment horizontal="center" vertical="center"/>
    </xf>
    <xf numFmtId="0" fontId="20" fillId="0" borderId="220" xfId="0" applyFont="1" applyFill="1" applyBorder="1" applyAlignment="1">
      <alignment horizontal="center" vertical="center"/>
    </xf>
    <xf numFmtId="0" fontId="20" fillId="0" borderId="221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32" fillId="0" borderId="122" xfId="0" applyFont="1" applyBorder="1" applyAlignment="1">
      <alignment horizontal="center" vertical="center" textRotation="90" wrapText="1"/>
    </xf>
    <xf numFmtId="0" fontId="32" fillId="0" borderId="210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0" fillId="0" borderId="22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2" fillId="0" borderId="226" xfId="0" applyFont="1" applyBorder="1" applyAlignment="1">
      <alignment horizontal="center" vertical="center" wrapText="1"/>
    </xf>
    <xf numFmtId="0" fontId="32" fillId="0" borderId="227" xfId="0" applyFont="1" applyBorder="1" applyAlignment="1">
      <alignment horizontal="center" vertical="center" wrapText="1"/>
    </xf>
    <xf numFmtId="0" fontId="32" fillId="0" borderId="228" xfId="0" applyFont="1" applyBorder="1" applyAlignment="1">
      <alignment horizontal="center" vertical="center" wrapText="1"/>
    </xf>
    <xf numFmtId="0" fontId="32" fillId="0" borderId="15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29" xfId="0" applyFont="1" applyBorder="1" applyAlignment="1">
      <alignment horizontal="center" vertical="center" wrapText="1"/>
    </xf>
    <xf numFmtId="0" fontId="32" fillId="0" borderId="121" xfId="0" applyFont="1" applyBorder="1" applyAlignment="1">
      <alignment horizontal="center" vertical="center" wrapText="1"/>
    </xf>
    <xf numFmtId="0" fontId="32" fillId="0" borderId="111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0" fontId="32" fillId="0" borderId="224" xfId="0" applyFont="1" applyBorder="1" applyAlignment="1">
      <alignment horizontal="center" vertical="center" textRotation="90"/>
    </xf>
    <xf numFmtId="0" fontId="32" fillId="0" borderId="122" xfId="0" applyFont="1" applyBorder="1" applyAlignment="1">
      <alignment horizontal="center" vertical="center" textRotation="90"/>
    </xf>
    <xf numFmtId="0" fontId="32" fillId="0" borderId="210" xfId="0" applyFont="1" applyBorder="1" applyAlignment="1">
      <alignment horizontal="center" vertical="center" textRotation="90"/>
    </xf>
    <xf numFmtId="0" fontId="32" fillId="0" borderId="229" xfId="0" applyFont="1" applyBorder="1" applyAlignment="1">
      <alignment horizontal="center" vertical="center" textRotation="90"/>
    </xf>
    <xf numFmtId="0" fontId="32" fillId="0" borderId="230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/>
    </xf>
    <xf numFmtId="0" fontId="24" fillId="0" borderId="95" xfId="0" applyFont="1" applyFill="1" applyBorder="1" applyAlignment="1">
      <alignment horizontal="left" vertical="top" wrapText="1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5" fillId="0" borderId="11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222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193" xfId="0" applyFont="1" applyFill="1" applyBorder="1" applyAlignment="1">
      <alignment horizontal="center" vertical="center"/>
    </xf>
    <xf numFmtId="0" fontId="22" fillId="0" borderId="224" xfId="0" applyFont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 wrapText="1"/>
    </xf>
    <xf numFmtId="0" fontId="22" fillId="0" borderId="158" xfId="0" applyFont="1" applyBorder="1" applyAlignment="1">
      <alignment horizontal="center" vertical="center" wrapText="1"/>
    </xf>
    <xf numFmtId="0" fontId="22" fillId="0" borderId="22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52"/>
  <sheetViews>
    <sheetView tabSelected="1" view="pageBreakPreview" zoomScale="75" zoomScaleNormal="75" zoomScaleSheetLayoutView="100" workbookViewId="0">
      <selection activeCell="A4" sqref="A4:S4"/>
    </sheetView>
  </sheetViews>
  <sheetFormatPr defaultRowHeight="12.75" x14ac:dyDescent="0.2"/>
  <cols>
    <col min="1" max="1" width="12.85546875" style="1" customWidth="1"/>
    <col min="2" max="2" width="56" customWidth="1"/>
    <col min="3" max="4" width="7.5703125" customWidth="1"/>
    <col min="5" max="5" width="7.7109375" customWidth="1"/>
    <col min="8" max="8" width="7.85546875" customWidth="1"/>
    <col min="9" max="9" width="7.42578125" customWidth="1"/>
    <col min="10" max="10" width="7.5703125" customWidth="1"/>
    <col min="11" max="11" width="7.85546875" customWidth="1"/>
    <col min="12" max="19" width="6.7109375" customWidth="1"/>
  </cols>
  <sheetData>
    <row r="1" spans="1:45" ht="14.25" x14ac:dyDescent="0.2">
      <c r="A1"/>
      <c r="N1" s="643"/>
      <c r="O1" s="644" t="s">
        <v>167</v>
      </c>
      <c r="P1" s="643"/>
      <c r="Q1" s="12"/>
    </row>
    <row r="2" spans="1:45" ht="14.25" x14ac:dyDescent="0.2">
      <c r="A2"/>
      <c r="N2" s="643" t="s">
        <v>192</v>
      </c>
      <c r="O2" s="643"/>
      <c r="P2" s="643"/>
      <c r="Q2" s="12"/>
    </row>
    <row r="3" spans="1:45" ht="18" x14ac:dyDescent="0.2">
      <c r="A3" s="654" t="s">
        <v>168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</row>
    <row r="4" spans="1:45" ht="15.75" x14ac:dyDescent="0.2">
      <c r="A4" s="655" t="s">
        <v>193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</row>
    <row r="5" spans="1:45" ht="15.75" x14ac:dyDescent="0.2">
      <c r="A5" s="656" t="s">
        <v>169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</row>
    <row r="6" spans="1:45" ht="15.75" x14ac:dyDescent="0.2">
      <c r="A6" s="656" t="s">
        <v>170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</row>
    <row r="7" spans="1:45" ht="15.75" x14ac:dyDescent="0.2">
      <c r="A7" s="656" t="s">
        <v>171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</row>
    <row r="8" spans="1:45" ht="15.75" x14ac:dyDescent="0.2">
      <c r="A8" s="676" t="s">
        <v>166</v>
      </c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</row>
    <row r="9" spans="1:45" ht="15.75" x14ac:dyDescent="0.2">
      <c r="A9" s="676" t="s">
        <v>176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</row>
    <row r="10" spans="1:45" s="3" customFormat="1" ht="18" x14ac:dyDescent="0.25">
      <c r="A10" s="677" t="s">
        <v>172</v>
      </c>
      <c r="B10" s="677"/>
      <c r="C10" s="67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3" customFormat="1" ht="18" x14ac:dyDescent="0.25">
      <c r="A11" s="677" t="s">
        <v>173</v>
      </c>
      <c r="B11" s="677"/>
      <c r="C11" s="67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3" customFormat="1" ht="18" x14ac:dyDescent="0.25">
      <c r="A12" s="677" t="s">
        <v>174</v>
      </c>
      <c r="B12" s="677"/>
      <c r="C12" s="67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s="3" customFormat="1" ht="18" x14ac:dyDescent="0.25">
      <c r="A13" s="677" t="s">
        <v>175</v>
      </c>
      <c r="B13" s="677"/>
      <c r="C13" s="67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s="3" customFormat="1" ht="18.75" thickBot="1" x14ac:dyDescent="0.3">
      <c r="A14" s="678"/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 thickBot="1" x14ac:dyDescent="0.25">
      <c r="A15" s="687" t="s">
        <v>0</v>
      </c>
      <c r="B15" s="683" t="s">
        <v>135</v>
      </c>
      <c r="C15" s="660" t="s">
        <v>1</v>
      </c>
      <c r="D15" s="661"/>
      <c r="E15" s="662"/>
      <c r="F15" s="679" t="s">
        <v>2</v>
      </c>
      <c r="G15" s="679" t="s">
        <v>3</v>
      </c>
      <c r="H15" s="648" t="s">
        <v>4</v>
      </c>
      <c r="I15" s="648"/>
      <c r="J15" s="648"/>
      <c r="K15" s="648"/>
      <c r="L15" s="679" t="s">
        <v>5</v>
      </c>
      <c r="M15" s="679"/>
      <c r="N15" s="679"/>
      <c r="O15" s="679"/>
      <c r="P15" s="679"/>
      <c r="Q15" s="679"/>
      <c r="R15" s="679"/>
      <c r="S15" s="679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5.75" customHeight="1" thickBot="1" x14ac:dyDescent="0.25">
      <c r="A16" s="687"/>
      <c r="B16" s="684"/>
      <c r="C16" s="663"/>
      <c r="D16" s="664"/>
      <c r="E16" s="665"/>
      <c r="F16" s="679"/>
      <c r="G16" s="679"/>
      <c r="H16" s="648"/>
      <c r="I16" s="648"/>
      <c r="J16" s="648"/>
      <c r="K16" s="648"/>
      <c r="L16" s="679"/>
      <c r="M16" s="679"/>
      <c r="N16" s="679"/>
      <c r="O16" s="679"/>
      <c r="P16" s="679"/>
      <c r="Q16" s="679"/>
      <c r="R16" s="679"/>
      <c r="S16" s="679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60" ht="14.25" customHeight="1" thickBot="1" x14ac:dyDescent="0.25">
      <c r="A17" s="687"/>
      <c r="B17" s="684"/>
      <c r="C17" s="666"/>
      <c r="D17" s="667"/>
      <c r="E17" s="668"/>
      <c r="F17" s="679"/>
      <c r="G17" s="679"/>
      <c r="H17" s="649" t="s">
        <v>6</v>
      </c>
      <c r="I17" s="651" t="s">
        <v>7</v>
      </c>
      <c r="J17" s="651"/>
      <c r="K17" s="651"/>
      <c r="L17" s="650" t="s">
        <v>8</v>
      </c>
      <c r="M17" s="650"/>
      <c r="N17" s="652" t="s">
        <v>9</v>
      </c>
      <c r="O17" s="652"/>
      <c r="P17" s="652" t="s">
        <v>10</v>
      </c>
      <c r="Q17" s="652"/>
      <c r="R17" s="674" t="s">
        <v>11</v>
      </c>
      <c r="S17" s="67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60" ht="14.25" customHeight="1" thickBot="1" x14ac:dyDescent="0.25">
      <c r="A18" s="687"/>
      <c r="B18" s="685"/>
      <c r="C18" s="669" t="s">
        <v>136</v>
      </c>
      <c r="D18" s="672" t="s">
        <v>127</v>
      </c>
      <c r="E18" s="645" t="s">
        <v>137</v>
      </c>
      <c r="F18" s="679"/>
      <c r="G18" s="679"/>
      <c r="H18" s="649"/>
      <c r="I18" s="647" t="s">
        <v>12</v>
      </c>
      <c r="J18" s="647" t="s">
        <v>13</v>
      </c>
      <c r="K18" s="658" t="s">
        <v>14</v>
      </c>
      <c r="L18" s="653" t="s">
        <v>15</v>
      </c>
      <c r="M18" s="647" t="s">
        <v>16</v>
      </c>
      <c r="N18" s="647" t="s">
        <v>17</v>
      </c>
      <c r="O18" s="647" t="s">
        <v>18</v>
      </c>
      <c r="P18" s="647" t="s">
        <v>19</v>
      </c>
      <c r="Q18" s="647" t="s">
        <v>20</v>
      </c>
      <c r="R18" s="647" t="s">
        <v>21</v>
      </c>
      <c r="S18" s="659" t="s">
        <v>22</v>
      </c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ht="14.25" customHeight="1" thickBot="1" x14ac:dyDescent="0.25">
      <c r="A19" s="687"/>
      <c r="B19" s="685"/>
      <c r="C19" s="670"/>
      <c r="D19" s="672"/>
      <c r="E19" s="645"/>
      <c r="F19" s="679"/>
      <c r="G19" s="679"/>
      <c r="H19" s="649"/>
      <c r="I19" s="647"/>
      <c r="J19" s="647"/>
      <c r="K19" s="658"/>
      <c r="L19" s="653"/>
      <c r="M19" s="647"/>
      <c r="N19" s="647"/>
      <c r="O19" s="647"/>
      <c r="P19" s="647"/>
      <c r="Q19" s="647"/>
      <c r="R19" s="647"/>
      <c r="S19" s="659"/>
      <c r="T19" s="10"/>
      <c r="U19" s="12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ht="14.25" customHeight="1" thickBot="1" x14ac:dyDescent="0.25">
      <c r="A20" s="687"/>
      <c r="B20" s="685"/>
      <c r="C20" s="670"/>
      <c r="D20" s="672"/>
      <c r="E20" s="645"/>
      <c r="F20" s="679"/>
      <c r="G20" s="679"/>
      <c r="H20" s="649"/>
      <c r="I20" s="647"/>
      <c r="J20" s="647"/>
      <c r="K20" s="658"/>
      <c r="L20" s="653" t="s">
        <v>23</v>
      </c>
      <c r="M20" s="647" t="s">
        <v>24</v>
      </c>
      <c r="N20" s="647" t="s">
        <v>23</v>
      </c>
      <c r="O20" s="647" t="s">
        <v>24</v>
      </c>
      <c r="P20" s="647" t="s">
        <v>23</v>
      </c>
      <c r="Q20" s="647" t="s">
        <v>24</v>
      </c>
      <c r="R20" s="647" t="s">
        <v>23</v>
      </c>
      <c r="S20" s="659" t="s">
        <v>25</v>
      </c>
      <c r="T20" s="10"/>
      <c r="U20" s="12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20.25" customHeight="1" x14ac:dyDescent="0.2">
      <c r="A21" s="687"/>
      <c r="B21" s="686"/>
      <c r="C21" s="671"/>
      <c r="D21" s="673"/>
      <c r="E21" s="646"/>
      <c r="F21" s="679"/>
      <c r="G21" s="679"/>
      <c r="H21" s="649"/>
      <c r="I21" s="647"/>
      <c r="J21" s="647"/>
      <c r="K21" s="658"/>
      <c r="L21" s="653"/>
      <c r="M21" s="647"/>
      <c r="N21" s="647"/>
      <c r="O21" s="647"/>
      <c r="P21" s="647"/>
      <c r="Q21" s="647"/>
      <c r="R21" s="647"/>
      <c r="S21" s="659"/>
      <c r="T21" s="10"/>
      <c r="U21" s="12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s="21" customFormat="1" ht="15" thickBot="1" x14ac:dyDescent="0.25">
      <c r="A22" s="355">
        <v>1</v>
      </c>
      <c r="B22" s="356">
        <v>2</v>
      </c>
      <c r="C22" s="215">
        <v>3</v>
      </c>
      <c r="D22" s="14">
        <v>4</v>
      </c>
      <c r="E22" s="15">
        <v>5</v>
      </c>
      <c r="F22" s="13">
        <v>6</v>
      </c>
      <c r="G22" s="14">
        <v>7</v>
      </c>
      <c r="H22" s="16">
        <v>8</v>
      </c>
      <c r="I22" s="17">
        <v>9</v>
      </c>
      <c r="J22" s="17">
        <v>10</v>
      </c>
      <c r="K22" s="18">
        <v>11</v>
      </c>
      <c r="L22" s="19">
        <v>12</v>
      </c>
      <c r="M22" s="17">
        <v>13</v>
      </c>
      <c r="N22" s="17">
        <v>14</v>
      </c>
      <c r="O22" s="17">
        <v>15</v>
      </c>
      <c r="P22" s="17">
        <v>16</v>
      </c>
      <c r="Q22" s="17">
        <v>17</v>
      </c>
      <c r="R22" s="17">
        <v>18</v>
      </c>
      <c r="S22" s="20">
        <v>19</v>
      </c>
      <c r="T22" s="10"/>
      <c r="U22" s="12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27" customFormat="1" ht="15.75" x14ac:dyDescent="0.25">
      <c r="A23" s="302" t="s">
        <v>26</v>
      </c>
      <c r="B23" s="297" t="s">
        <v>152</v>
      </c>
      <c r="C23" s="541"/>
      <c r="D23" s="542"/>
      <c r="E23" s="543"/>
      <c r="F23" s="544">
        <f>SUM(G23:H23)</f>
        <v>2106</v>
      </c>
      <c r="G23" s="545">
        <v>702</v>
      </c>
      <c r="H23" s="61">
        <f>SUM(H24,H35)</f>
        <v>1404</v>
      </c>
      <c r="I23" s="271"/>
      <c r="J23" s="22"/>
      <c r="K23" s="23"/>
      <c r="L23" s="24"/>
      <c r="M23" s="25"/>
      <c r="N23" s="25"/>
      <c r="O23" s="25"/>
      <c r="P23" s="25"/>
      <c r="Q23" s="25"/>
      <c r="R23" s="25"/>
      <c r="S23" s="546"/>
      <c r="T23"/>
      <c r="U23" s="11"/>
      <c r="V23" s="620"/>
      <c r="W23" s="62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s="5" customFormat="1" ht="15.75" x14ac:dyDescent="0.25">
      <c r="A24" s="623" t="s">
        <v>153</v>
      </c>
      <c r="B24" s="297" t="s">
        <v>154</v>
      </c>
      <c r="C24" s="547"/>
      <c r="D24" s="548"/>
      <c r="E24" s="191"/>
      <c r="F24" s="549">
        <f>SUM(G24:H24)</f>
        <v>1134</v>
      </c>
      <c r="G24" s="550">
        <v>378</v>
      </c>
      <c r="H24" s="275">
        <f>SUM(H25:H34)</f>
        <v>756</v>
      </c>
      <c r="I24" s="551"/>
      <c r="J24" s="551"/>
      <c r="K24" s="590"/>
      <c r="L24" s="469"/>
      <c r="M24" s="154"/>
      <c r="N24" s="154"/>
      <c r="O24" s="154"/>
      <c r="P24" s="154"/>
      <c r="Q24" s="154"/>
      <c r="R24" s="154"/>
      <c r="S24" s="552"/>
      <c r="T24"/>
      <c r="U24" s="11"/>
      <c r="V24" s="621"/>
      <c r="W24" s="62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ht="14.25" x14ac:dyDescent="0.2">
      <c r="A25" s="453" t="s">
        <v>27</v>
      </c>
      <c r="B25" s="298" t="s">
        <v>28</v>
      </c>
      <c r="C25" s="450"/>
      <c r="D25" s="554">
        <v>4</v>
      </c>
      <c r="E25" s="555" t="s">
        <v>140</v>
      </c>
      <c r="F25" s="164">
        <v>128</v>
      </c>
      <c r="G25" s="231">
        <v>36</v>
      </c>
      <c r="H25" s="165">
        <v>92</v>
      </c>
      <c r="I25" s="624"/>
      <c r="J25" s="166">
        <v>92</v>
      </c>
      <c r="K25" s="625"/>
      <c r="L25" s="165">
        <v>1</v>
      </c>
      <c r="M25" s="166">
        <v>2</v>
      </c>
      <c r="N25" s="166">
        <v>1</v>
      </c>
      <c r="O25" s="166">
        <v>1</v>
      </c>
      <c r="P25" s="626"/>
      <c r="Q25" s="626"/>
      <c r="R25" s="626"/>
      <c r="S25" s="556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ht="15" x14ac:dyDescent="0.2">
      <c r="A26" s="453" t="s">
        <v>29</v>
      </c>
      <c r="B26" s="298" t="s">
        <v>155</v>
      </c>
      <c r="C26" s="153"/>
      <c r="D26" s="220">
        <v>4</v>
      </c>
      <c r="E26" s="63"/>
      <c r="F26" s="153">
        <v>56</v>
      </c>
      <c r="G26" s="557">
        <v>16</v>
      </c>
      <c r="H26" s="469">
        <v>40</v>
      </c>
      <c r="I26" s="154">
        <v>40</v>
      </c>
      <c r="J26" s="154"/>
      <c r="K26" s="590"/>
      <c r="L26" s="469"/>
      <c r="M26" s="154"/>
      <c r="N26" s="154"/>
      <c r="O26" s="154">
        <v>2</v>
      </c>
      <c r="P26" s="154"/>
      <c r="Q26" s="154"/>
      <c r="R26" s="154"/>
      <c r="S26" s="55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ht="15" x14ac:dyDescent="0.2">
      <c r="A27" s="453" t="s">
        <v>30</v>
      </c>
      <c r="B27" s="298" t="s">
        <v>31</v>
      </c>
      <c r="C27" s="153">
        <v>2</v>
      </c>
      <c r="D27" s="220">
        <v>3</v>
      </c>
      <c r="E27" s="63">
        <v>1</v>
      </c>
      <c r="F27" s="153">
        <v>88</v>
      </c>
      <c r="G27" s="557">
        <v>20</v>
      </c>
      <c r="H27" s="469">
        <v>68</v>
      </c>
      <c r="I27" s="154">
        <v>68</v>
      </c>
      <c r="J27" s="154"/>
      <c r="K27" s="590"/>
      <c r="L27" s="469">
        <v>1</v>
      </c>
      <c r="M27" s="154">
        <v>1</v>
      </c>
      <c r="N27" s="154">
        <v>2</v>
      </c>
      <c r="O27" s="154"/>
      <c r="P27" s="154"/>
      <c r="Q27" s="154"/>
      <c r="R27" s="154"/>
      <c r="S27" s="55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ht="15" x14ac:dyDescent="0.2">
      <c r="A28" s="453" t="s">
        <v>32</v>
      </c>
      <c r="B28" s="298" t="s">
        <v>33</v>
      </c>
      <c r="C28" s="153"/>
      <c r="D28" s="220">
        <v>2</v>
      </c>
      <c r="E28" s="63">
        <v>1</v>
      </c>
      <c r="F28" s="153">
        <v>98</v>
      </c>
      <c r="G28" s="557">
        <v>26</v>
      </c>
      <c r="H28" s="469">
        <v>72</v>
      </c>
      <c r="I28" s="154">
        <v>72</v>
      </c>
      <c r="J28" s="154"/>
      <c r="K28" s="590"/>
      <c r="L28" s="469">
        <v>2</v>
      </c>
      <c r="M28" s="154">
        <v>2</v>
      </c>
      <c r="N28" s="154"/>
      <c r="O28" s="154"/>
      <c r="P28" s="154"/>
      <c r="Q28" s="154"/>
      <c r="R28" s="154"/>
      <c r="S28" s="55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ht="15" x14ac:dyDescent="0.2">
      <c r="A29" s="453" t="s">
        <v>34</v>
      </c>
      <c r="B29" s="298" t="s">
        <v>35</v>
      </c>
      <c r="C29" s="153"/>
      <c r="D29" s="220">
        <v>4</v>
      </c>
      <c r="E29" s="63">
        <v>3</v>
      </c>
      <c r="F29" s="153">
        <v>54</v>
      </c>
      <c r="G29" s="557">
        <v>18</v>
      </c>
      <c r="H29" s="469">
        <v>36</v>
      </c>
      <c r="I29" s="154">
        <v>36</v>
      </c>
      <c r="J29" s="154"/>
      <c r="K29" s="590"/>
      <c r="L29" s="469"/>
      <c r="M29" s="154"/>
      <c r="N29" s="154">
        <v>1</v>
      </c>
      <c r="O29" s="154">
        <v>1</v>
      </c>
      <c r="P29" s="154"/>
      <c r="Q29" s="154"/>
      <c r="R29" s="154"/>
      <c r="S29" s="552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ht="15" x14ac:dyDescent="0.2">
      <c r="A30" s="453" t="s">
        <v>36</v>
      </c>
      <c r="B30" s="298" t="s">
        <v>37</v>
      </c>
      <c r="C30" s="153"/>
      <c r="D30" s="558" t="s">
        <v>138</v>
      </c>
      <c r="E30" s="63"/>
      <c r="F30" s="153">
        <v>288</v>
      </c>
      <c r="G30" s="557">
        <v>144</v>
      </c>
      <c r="H30" s="469">
        <v>144</v>
      </c>
      <c r="I30" s="154">
        <v>144</v>
      </c>
      <c r="J30" s="154"/>
      <c r="K30" s="590"/>
      <c r="L30" s="469">
        <v>2</v>
      </c>
      <c r="M30" s="154">
        <v>2</v>
      </c>
      <c r="N30" s="154">
        <v>2</v>
      </c>
      <c r="O30" s="154">
        <v>2</v>
      </c>
      <c r="P30" s="154"/>
      <c r="Q30" s="154"/>
      <c r="R30" s="154"/>
      <c r="S30" s="55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15" x14ac:dyDescent="0.2">
      <c r="A31" s="453" t="s">
        <v>38</v>
      </c>
      <c r="B31" s="298" t="s">
        <v>39</v>
      </c>
      <c r="C31" s="153"/>
      <c r="D31" s="220">
        <v>2</v>
      </c>
      <c r="E31" s="63">
        <v>1</v>
      </c>
      <c r="F31" s="153">
        <v>94</v>
      </c>
      <c r="G31" s="557">
        <v>22</v>
      </c>
      <c r="H31" s="469">
        <v>72</v>
      </c>
      <c r="I31" s="154">
        <v>72</v>
      </c>
      <c r="J31" s="154"/>
      <c r="K31" s="590"/>
      <c r="L31" s="469">
        <v>2</v>
      </c>
      <c r="M31" s="154">
        <v>2</v>
      </c>
      <c r="N31" s="154"/>
      <c r="O31" s="154"/>
      <c r="P31" s="154"/>
      <c r="Q31" s="154"/>
      <c r="R31" s="154"/>
      <c r="S31" s="55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ht="15" x14ac:dyDescent="0.2">
      <c r="A32" s="453" t="s">
        <v>40</v>
      </c>
      <c r="B32" s="298" t="s">
        <v>41</v>
      </c>
      <c r="C32" s="153">
        <v>4</v>
      </c>
      <c r="D32" s="220"/>
      <c r="E32" s="232" t="s">
        <v>140</v>
      </c>
      <c r="F32" s="153">
        <v>98</v>
      </c>
      <c r="G32" s="557">
        <v>26</v>
      </c>
      <c r="H32" s="469">
        <v>72</v>
      </c>
      <c r="I32" s="154">
        <v>72</v>
      </c>
      <c r="J32" s="154"/>
      <c r="K32" s="590"/>
      <c r="L32" s="469">
        <v>1</v>
      </c>
      <c r="M32" s="154">
        <v>1</v>
      </c>
      <c r="N32" s="154">
        <v>1</v>
      </c>
      <c r="O32" s="154">
        <v>1</v>
      </c>
      <c r="P32" s="154"/>
      <c r="Q32" s="154"/>
      <c r="R32" s="154"/>
      <c r="S32" s="552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ht="15" x14ac:dyDescent="0.2">
      <c r="A33" s="453" t="s">
        <v>42</v>
      </c>
      <c r="B33" s="298" t="s">
        <v>43</v>
      </c>
      <c r="C33" s="153">
        <v>4</v>
      </c>
      <c r="D33" s="220"/>
      <c r="E33" s="232" t="s">
        <v>140</v>
      </c>
      <c r="F33" s="153">
        <v>176</v>
      </c>
      <c r="G33" s="557">
        <v>52</v>
      </c>
      <c r="H33" s="469">
        <v>124</v>
      </c>
      <c r="I33" s="154">
        <v>124</v>
      </c>
      <c r="J33" s="154"/>
      <c r="K33" s="590"/>
      <c r="L33" s="469">
        <v>2</v>
      </c>
      <c r="M33" s="154">
        <v>1</v>
      </c>
      <c r="N33" s="154">
        <v>2</v>
      </c>
      <c r="O33" s="154">
        <v>2</v>
      </c>
      <c r="P33" s="154"/>
      <c r="Q33" s="154"/>
      <c r="R33" s="154"/>
      <c r="S33" s="552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15" x14ac:dyDescent="0.2">
      <c r="A34" s="453" t="s">
        <v>185</v>
      </c>
      <c r="B34" s="298" t="s">
        <v>186</v>
      </c>
      <c r="C34" s="153"/>
      <c r="D34" s="220">
        <v>4</v>
      </c>
      <c r="E34" s="232" t="s">
        <v>189</v>
      </c>
      <c r="F34" s="153">
        <v>54</v>
      </c>
      <c r="G34" s="557">
        <v>18</v>
      </c>
      <c r="H34" s="469">
        <v>36</v>
      </c>
      <c r="I34" s="154">
        <v>36</v>
      </c>
      <c r="J34" s="154"/>
      <c r="K34" s="590"/>
      <c r="L34" s="469"/>
      <c r="M34" s="154"/>
      <c r="N34" s="154">
        <v>1</v>
      </c>
      <c r="O34" s="154">
        <v>1</v>
      </c>
      <c r="P34" s="154"/>
      <c r="Q34" s="154"/>
      <c r="R34" s="154"/>
      <c r="S34" s="193"/>
      <c r="T34" s="609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15.75" x14ac:dyDescent="0.25">
      <c r="A35" s="359" t="s">
        <v>156</v>
      </c>
      <c r="B35" s="559" t="s">
        <v>44</v>
      </c>
      <c r="C35" s="549"/>
      <c r="D35" s="560"/>
      <c r="E35" s="561"/>
      <c r="F35" s="190">
        <f>SUM(G35:H35)</f>
        <v>972</v>
      </c>
      <c r="G35" s="562">
        <v>324</v>
      </c>
      <c r="H35" s="275">
        <f>SUM(H36:H39)</f>
        <v>648</v>
      </c>
      <c r="I35" s="154"/>
      <c r="J35" s="8"/>
      <c r="K35" s="28"/>
      <c r="L35" s="7"/>
      <c r="M35" s="8"/>
      <c r="N35" s="8"/>
      <c r="O35" s="8"/>
      <c r="P35" s="8"/>
      <c r="Q35" s="8"/>
      <c r="R35" s="8"/>
      <c r="S35" s="552"/>
      <c r="T35" s="609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15" x14ac:dyDescent="0.2">
      <c r="A36" s="553" t="s">
        <v>45</v>
      </c>
      <c r="B36" s="563" t="s">
        <v>46</v>
      </c>
      <c r="C36" s="153"/>
      <c r="D36" s="220">
        <v>4</v>
      </c>
      <c r="E36" s="232" t="s">
        <v>140</v>
      </c>
      <c r="F36" s="153">
        <v>216</v>
      </c>
      <c r="G36" s="557">
        <v>72</v>
      </c>
      <c r="H36" s="469">
        <v>144</v>
      </c>
      <c r="I36" s="154">
        <v>144</v>
      </c>
      <c r="J36" s="8"/>
      <c r="K36" s="28"/>
      <c r="L36" s="7">
        <v>2</v>
      </c>
      <c r="M36" s="8">
        <v>2</v>
      </c>
      <c r="N36" s="8">
        <v>2</v>
      </c>
      <c r="O36" s="8">
        <v>2</v>
      </c>
      <c r="P36" s="8"/>
      <c r="Q36" s="8"/>
      <c r="R36" s="8"/>
      <c r="S36" s="552"/>
      <c r="T36" s="609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ht="15" x14ac:dyDescent="0.2">
      <c r="A37" s="553" t="s">
        <v>47</v>
      </c>
      <c r="B37" s="563" t="s">
        <v>48</v>
      </c>
      <c r="C37" s="153">
        <v>2</v>
      </c>
      <c r="D37" s="220"/>
      <c r="E37" s="63">
        <v>1</v>
      </c>
      <c r="F37" s="153">
        <v>216</v>
      </c>
      <c r="G37" s="557">
        <v>72</v>
      </c>
      <c r="H37" s="469">
        <v>144</v>
      </c>
      <c r="I37" s="154">
        <v>144</v>
      </c>
      <c r="J37" s="8"/>
      <c r="K37" s="28"/>
      <c r="L37" s="7">
        <v>4</v>
      </c>
      <c r="M37" s="8">
        <v>4</v>
      </c>
      <c r="N37" s="8"/>
      <c r="O37" s="8"/>
      <c r="P37" s="8"/>
      <c r="Q37" s="8"/>
      <c r="R37" s="8"/>
      <c r="S37" s="552"/>
      <c r="T37" s="609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15" x14ac:dyDescent="0.2">
      <c r="A38" s="553" t="s">
        <v>49</v>
      </c>
      <c r="B38" s="564" t="s">
        <v>50</v>
      </c>
      <c r="C38" s="565"/>
      <c r="D38" s="566">
        <v>2</v>
      </c>
      <c r="E38" s="63">
        <v>1</v>
      </c>
      <c r="F38" s="565">
        <v>54</v>
      </c>
      <c r="G38" s="567">
        <v>18</v>
      </c>
      <c r="H38" s="568">
        <v>36</v>
      </c>
      <c r="I38" s="178">
        <v>36</v>
      </c>
      <c r="J38" s="39"/>
      <c r="K38" s="40"/>
      <c r="L38" s="7">
        <v>1</v>
      </c>
      <c r="M38" s="8">
        <v>1</v>
      </c>
      <c r="N38" s="8"/>
      <c r="O38" s="8"/>
      <c r="P38" s="8"/>
      <c r="Q38" s="8"/>
      <c r="R38" s="8"/>
      <c r="S38" s="552"/>
      <c r="T38" s="609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6.25" customHeight="1" x14ac:dyDescent="0.2">
      <c r="A39" s="553" t="s">
        <v>51</v>
      </c>
      <c r="B39" s="569" t="s">
        <v>52</v>
      </c>
      <c r="C39" s="33">
        <v>4.5999999999999996</v>
      </c>
      <c r="D39" s="219">
        <v>2</v>
      </c>
      <c r="E39" s="65" t="s">
        <v>139</v>
      </c>
      <c r="F39" s="36">
        <v>486</v>
      </c>
      <c r="G39" s="37">
        <v>162</v>
      </c>
      <c r="H39" s="38">
        <v>324</v>
      </c>
      <c r="I39" s="39">
        <v>324</v>
      </c>
      <c r="J39" s="39"/>
      <c r="K39" s="40"/>
      <c r="L39" s="7">
        <v>3</v>
      </c>
      <c r="M39" s="8">
        <v>3</v>
      </c>
      <c r="N39" s="8">
        <v>3</v>
      </c>
      <c r="O39" s="8">
        <v>3</v>
      </c>
      <c r="P39" s="8">
        <v>3</v>
      </c>
      <c r="Q39" s="8">
        <v>3</v>
      </c>
      <c r="R39" s="8"/>
      <c r="S39" s="552"/>
      <c r="T39" s="609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s="49" customFormat="1" ht="15.75" thickBot="1" x14ac:dyDescent="0.25">
      <c r="A40" s="570"/>
      <c r="B40" s="571" t="s">
        <v>53</v>
      </c>
      <c r="C40" s="572"/>
      <c r="D40" s="221"/>
      <c r="E40" s="573"/>
      <c r="F40" s="41"/>
      <c r="G40" s="42"/>
      <c r="H40" s="43"/>
      <c r="I40" s="44"/>
      <c r="J40" s="44"/>
      <c r="K40" s="45"/>
      <c r="L40" s="46">
        <f t="shared" ref="L40:S40" si="0">SUM(L25:L39)</f>
        <v>21</v>
      </c>
      <c r="M40" s="47">
        <f t="shared" si="0"/>
        <v>21</v>
      </c>
      <c r="N40" s="47">
        <f t="shared" si="0"/>
        <v>15</v>
      </c>
      <c r="O40" s="47">
        <f t="shared" si="0"/>
        <v>15</v>
      </c>
      <c r="P40" s="47">
        <f t="shared" si="0"/>
        <v>3</v>
      </c>
      <c r="Q40" s="47">
        <f t="shared" si="0"/>
        <v>3</v>
      </c>
      <c r="R40" s="47">
        <f t="shared" si="0"/>
        <v>0</v>
      </c>
      <c r="S40" s="574">
        <f t="shared" si="0"/>
        <v>0</v>
      </c>
      <c r="T40" s="609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1:60" s="21" customFormat="1" ht="15" thickBot="1" x14ac:dyDescent="0.25">
      <c r="A41" s="575"/>
      <c r="B41" s="214"/>
      <c r="C41" s="50"/>
      <c r="D41" s="576"/>
      <c r="E41" s="577"/>
      <c r="F41" s="51"/>
      <c r="G41" s="52"/>
      <c r="H41" s="53"/>
      <c r="I41" s="54"/>
      <c r="J41" s="54"/>
      <c r="K41" s="55"/>
      <c r="L41" s="56"/>
      <c r="M41" s="54"/>
      <c r="N41" s="54"/>
      <c r="O41" s="54"/>
      <c r="P41" s="54"/>
      <c r="Q41" s="54"/>
      <c r="R41" s="54"/>
      <c r="S41" s="578"/>
      <c r="T41" s="609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15" customHeight="1" x14ac:dyDescent="0.2">
      <c r="A42" s="579"/>
      <c r="B42" s="299" t="s">
        <v>157</v>
      </c>
      <c r="C42" s="580"/>
      <c r="D42" s="60"/>
      <c r="E42" s="581"/>
      <c r="F42" s="59">
        <f>SUM(F43,F52)</f>
        <v>5616</v>
      </c>
      <c r="G42" s="60">
        <f>SUM(G43,G52)</f>
        <v>1872</v>
      </c>
      <c r="H42" s="582">
        <f>SUM(H43,H52)</f>
        <v>3744</v>
      </c>
      <c r="I42" s="271"/>
      <c r="J42" s="583"/>
      <c r="K42" s="584"/>
      <c r="L42" s="585"/>
      <c r="M42" s="583"/>
      <c r="N42" s="583"/>
      <c r="O42" s="583"/>
      <c r="P42" s="583"/>
      <c r="Q42" s="583"/>
      <c r="R42" s="583"/>
      <c r="S42" s="586"/>
      <c r="T42" s="609"/>
      <c r="U42" s="11"/>
      <c r="V42" s="620"/>
      <c r="W42" s="620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ht="31.5" customHeight="1" x14ac:dyDescent="0.2">
      <c r="A43" s="296" t="s">
        <v>54</v>
      </c>
      <c r="B43" s="300" t="s">
        <v>158</v>
      </c>
      <c r="C43" s="587"/>
      <c r="D43" s="588"/>
      <c r="E43" s="589"/>
      <c r="F43" s="274">
        <f>SUM(G43:H43)</f>
        <v>736</v>
      </c>
      <c r="G43" s="273">
        <v>257</v>
      </c>
      <c r="H43" s="357">
        <v>479</v>
      </c>
      <c r="I43" s="551"/>
      <c r="J43" s="154"/>
      <c r="K43" s="590"/>
      <c r="L43" s="469"/>
      <c r="M43" s="154"/>
      <c r="N43" s="154"/>
      <c r="O43" s="154"/>
      <c r="P43" s="154"/>
      <c r="Q43" s="154"/>
      <c r="R43" s="154"/>
      <c r="S43" s="193"/>
      <c r="T43" s="609"/>
      <c r="U43" s="11"/>
      <c r="V43" s="620"/>
      <c r="W43" s="620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5" x14ac:dyDescent="0.2">
      <c r="A44" s="591" t="s">
        <v>55</v>
      </c>
      <c r="B44" s="592" t="s">
        <v>56</v>
      </c>
      <c r="C44" s="557"/>
      <c r="D44" s="35">
        <v>5</v>
      </c>
      <c r="E44" s="593"/>
      <c r="F44" s="153">
        <v>62</v>
      </c>
      <c r="G44" s="35">
        <v>14</v>
      </c>
      <c r="H44" s="173">
        <v>48</v>
      </c>
      <c r="I44" s="154">
        <v>48</v>
      </c>
      <c r="J44" s="154"/>
      <c r="K44" s="590"/>
      <c r="L44" s="165"/>
      <c r="M44" s="166"/>
      <c r="N44" s="166"/>
      <c r="O44" s="166"/>
      <c r="P44" s="154">
        <v>3</v>
      </c>
      <c r="Q44" s="154"/>
      <c r="R44" s="154"/>
      <c r="S44" s="193"/>
      <c r="T44" s="60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60" ht="15" x14ac:dyDescent="0.2">
      <c r="A45" s="591" t="s">
        <v>57</v>
      </c>
      <c r="B45" s="592" t="s">
        <v>48</v>
      </c>
      <c r="C45" s="557">
        <v>3</v>
      </c>
      <c r="D45" s="35"/>
      <c r="E45" s="153"/>
      <c r="F45" s="153">
        <v>62</v>
      </c>
      <c r="G45" s="35">
        <v>14</v>
      </c>
      <c r="H45" s="173">
        <v>48</v>
      </c>
      <c r="I45" s="154">
        <v>48</v>
      </c>
      <c r="J45" s="154"/>
      <c r="K45" s="590"/>
      <c r="L45" s="165"/>
      <c r="M45" s="166"/>
      <c r="N45" s="166">
        <v>3</v>
      </c>
      <c r="O45" s="166"/>
      <c r="P45" s="154"/>
      <c r="Q45" s="154"/>
      <c r="R45" s="154"/>
      <c r="S45" s="193"/>
      <c r="T45" s="60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60" ht="15" x14ac:dyDescent="0.2">
      <c r="A46" s="591" t="s">
        <v>58</v>
      </c>
      <c r="B46" s="592" t="s">
        <v>59</v>
      </c>
      <c r="C46" s="557"/>
      <c r="D46" s="35">
        <v>7</v>
      </c>
      <c r="E46" s="164"/>
      <c r="F46" s="153">
        <v>62</v>
      </c>
      <c r="G46" s="35">
        <v>14</v>
      </c>
      <c r="H46" s="173">
        <v>48</v>
      </c>
      <c r="I46" s="154">
        <v>48</v>
      </c>
      <c r="J46" s="154"/>
      <c r="K46" s="590"/>
      <c r="L46" s="165"/>
      <c r="M46" s="166"/>
      <c r="N46" s="166"/>
      <c r="O46" s="166"/>
      <c r="P46" s="154"/>
      <c r="Q46" s="154"/>
      <c r="R46" s="154">
        <v>3</v>
      </c>
      <c r="S46" s="193"/>
      <c r="T46" s="609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60" ht="15" x14ac:dyDescent="0.2">
      <c r="A47" s="591" t="s">
        <v>60</v>
      </c>
      <c r="B47" s="592" t="s">
        <v>28</v>
      </c>
      <c r="C47" s="557"/>
      <c r="D47" s="35">
        <v>8</v>
      </c>
      <c r="E47" s="594" t="s">
        <v>141</v>
      </c>
      <c r="F47" s="153">
        <v>136</v>
      </c>
      <c r="G47" s="35">
        <v>30</v>
      </c>
      <c r="H47" s="173">
        <v>106</v>
      </c>
      <c r="I47" s="154"/>
      <c r="J47" s="154">
        <v>106</v>
      </c>
      <c r="K47" s="590"/>
      <c r="L47" s="165"/>
      <c r="M47" s="166"/>
      <c r="N47" s="166"/>
      <c r="O47" s="166"/>
      <c r="P47" s="154">
        <v>2</v>
      </c>
      <c r="Q47" s="154">
        <v>1</v>
      </c>
      <c r="R47" s="154">
        <v>1</v>
      </c>
      <c r="S47" s="193">
        <v>2</v>
      </c>
      <c r="T47" s="60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60" ht="15" x14ac:dyDescent="0.2">
      <c r="A48" s="591" t="s">
        <v>61</v>
      </c>
      <c r="B48" s="592" t="s">
        <v>37</v>
      </c>
      <c r="C48" s="557"/>
      <c r="D48" s="222" t="s">
        <v>142</v>
      </c>
      <c r="E48" s="153"/>
      <c r="F48" s="153">
        <v>284</v>
      </c>
      <c r="G48" s="35">
        <v>142</v>
      </c>
      <c r="H48" s="173">
        <v>142</v>
      </c>
      <c r="I48" s="178">
        <v>142</v>
      </c>
      <c r="J48" s="154"/>
      <c r="K48" s="590"/>
      <c r="L48" s="165"/>
      <c r="M48" s="166"/>
      <c r="N48" s="166"/>
      <c r="O48" s="166"/>
      <c r="P48" s="154">
        <v>2</v>
      </c>
      <c r="Q48" s="154">
        <v>2</v>
      </c>
      <c r="R48" s="154">
        <v>2</v>
      </c>
      <c r="S48" s="193">
        <v>2</v>
      </c>
      <c r="T48" s="61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s="12" customFormat="1" ht="28.5" x14ac:dyDescent="0.2">
      <c r="A49" s="595" t="s">
        <v>132</v>
      </c>
      <c r="B49" s="596" t="s">
        <v>133</v>
      </c>
      <c r="C49" s="597"/>
      <c r="D49" s="180">
        <v>1.8</v>
      </c>
      <c r="E49" s="566"/>
      <c r="F49" s="453">
        <v>76</v>
      </c>
      <c r="G49" s="454">
        <v>25</v>
      </c>
      <c r="H49" s="455">
        <v>51</v>
      </c>
      <c r="I49" s="456">
        <v>51</v>
      </c>
      <c r="J49" s="456"/>
      <c r="K49" s="457"/>
      <c r="L49" s="458">
        <v>2</v>
      </c>
      <c r="M49" s="459"/>
      <c r="N49" s="459"/>
      <c r="O49" s="459"/>
      <c r="P49" s="460"/>
      <c r="Q49" s="460"/>
      <c r="R49" s="460"/>
      <c r="S49" s="461">
        <v>1</v>
      </c>
      <c r="T49" s="609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12" customFormat="1" ht="15" x14ac:dyDescent="0.2">
      <c r="A50" s="595" t="s">
        <v>187</v>
      </c>
      <c r="B50" s="298" t="s">
        <v>188</v>
      </c>
      <c r="C50" s="153"/>
      <c r="D50" s="220">
        <v>3</v>
      </c>
      <c r="E50" s="232" t="s">
        <v>190</v>
      </c>
      <c r="F50" s="153">
        <v>54</v>
      </c>
      <c r="G50" s="557">
        <v>18</v>
      </c>
      <c r="H50" s="469">
        <v>36</v>
      </c>
      <c r="I50" s="154">
        <v>36</v>
      </c>
      <c r="J50" s="154"/>
      <c r="K50" s="590"/>
      <c r="L50" s="469"/>
      <c r="M50" s="154">
        <v>1</v>
      </c>
      <c r="N50" s="154">
        <v>1</v>
      </c>
      <c r="O50" s="154"/>
      <c r="P50" s="154"/>
      <c r="Q50" s="154"/>
      <c r="R50" s="154"/>
      <c r="S50" s="193"/>
      <c r="T50" s="609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s="5" customFormat="1" ht="15.75" thickBot="1" x14ac:dyDescent="0.3">
      <c r="A51" s="598"/>
      <c r="B51" s="599" t="s">
        <v>53</v>
      </c>
      <c r="C51" s="600"/>
      <c r="D51" s="601"/>
      <c r="E51" s="602"/>
      <c r="F51" s="197"/>
      <c r="G51" s="162"/>
      <c r="H51" s="603"/>
      <c r="I51" s="484"/>
      <c r="J51" s="199"/>
      <c r="K51" s="604"/>
      <c r="L51" s="605">
        <f t="shared" ref="L51:S51" si="1">SUM(L44:L50)</f>
        <v>2</v>
      </c>
      <c r="M51" s="606">
        <f t="shared" si="1"/>
        <v>1</v>
      </c>
      <c r="N51" s="606">
        <f t="shared" si="1"/>
        <v>4</v>
      </c>
      <c r="O51" s="606">
        <f t="shared" si="1"/>
        <v>0</v>
      </c>
      <c r="P51" s="606">
        <f t="shared" si="1"/>
        <v>7</v>
      </c>
      <c r="Q51" s="606">
        <f t="shared" si="1"/>
        <v>3</v>
      </c>
      <c r="R51" s="606">
        <f t="shared" si="1"/>
        <v>6</v>
      </c>
      <c r="S51" s="607">
        <f t="shared" si="1"/>
        <v>5</v>
      </c>
      <c r="T51" s="609"/>
    </row>
    <row r="52" spans="1:45" s="27" customFormat="1" ht="19.5" customHeight="1" x14ac:dyDescent="0.2">
      <c r="A52" s="627" t="s">
        <v>62</v>
      </c>
      <c r="B52" s="301" t="s">
        <v>159</v>
      </c>
      <c r="C52" s="429"/>
      <c r="D52" s="429"/>
      <c r="E52" s="58"/>
      <c r="F52" s="59">
        <f>SUM(F53,F63)</f>
        <v>4880</v>
      </c>
      <c r="G52" s="60">
        <f>SUM(G53,G63)</f>
        <v>1615</v>
      </c>
      <c r="H52" s="61">
        <f>SUM(H53,H63)</f>
        <v>3265</v>
      </c>
      <c r="I52" s="583"/>
      <c r="J52" s="583"/>
      <c r="K52" s="628"/>
      <c r="L52" s="629"/>
      <c r="M52" s="630"/>
      <c r="N52" s="630"/>
      <c r="O52" s="630"/>
      <c r="P52" s="583"/>
      <c r="Q52" s="583"/>
      <c r="R52" s="583"/>
      <c r="S52" s="631"/>
      <c r="T52" s="611"/>
      <c r="U52" s="5"/>
      <c r="V52" s="620"/>
      <c r="W52" s="620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5.75" x14ac:dyDescent="0.2">
      <c r="A53" s="302" t="s">
        <v>63</v>
      </c>
      <c r="B53" s="303" t="s">
        <v>64</v>
      </c>
      <c r="C53" s="272"/>
      <c r="D53" s="272"/>
      <c r="E53" s="273"/>
      <c r="F53" s="274">
        <f>SUM(G53:H53)</f>
        <v>1240</v>
      </c>
      <c r="G53" s="273">
        <v>412</v>
      </c>
      <c r="H53" s="275">
        <f>SUM(H54:H60)</f>
        <v>828</v>
      </c>
      <c r="I53" s="154"/>
      <c r="J53" s="154"/>
      <c r="K53" s="62"/>
      <c r="L53" s="7"/>
      <c r="M53" s="8"/>
      <c r="N53" s="8"/>
      <c r="O53" s="8"/>
      <c r="P53" s="8"/>
      <c r="Q53" s="8"/>
      <c r="R53" s="8"/>
      <c r="S53" s="9"/>
      <c r="T53" s="611"/>
      <c r="U53" s="5"/>
      <c r="V53" s="620"/>
      <c r="W53" s="620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5" x14ac:dyDescent="0.2">
      <c r="A54" s="35" t="s">
        <v>65</v>
      </c>
      <c r="B54" s="57" t="s">
        <v>52</v>
      </c>
      <c r="C54" s="34"/>
      <c r="D54" s="34">
        <v>8</v>
      </c>
      <c r="E54" s="29">
        <v>7</v>
      </c>
      <c r="F54" s="33">
        <v>158</v>
      </c>
      <c r="G54" s="29">
        <v>53</v>
      </c>
      <c r="H54" s="7">
        <v>105</v>
      </c>
      <c r="I54" s="8">
        <v>105</v>
      </c>
      <c r="J54" s="8"/>
      <c r="K54" s="62"/>
      <c r="L54" s="7"/>
      <c r="M54" s="8"/>
      <c r="N54" s="8"/>
      <c r="O54" s="8"/>
      <c r="P54" s="8"/>
      <c r="Q54" s="8"/>
      <c r="R54" s="8">
        <v>3</v>
      </c>
      <c r="S54" s="9">
        <v>3</v>
      </c>
      <c r="T54" s="61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s="12" customFormat="1" ht="15" x14ac:dyDescent="0.2">
      <c r="A55" s="35" t="s">
        <v>164</v>
      </c>
      <c r="B55" s="163" t="s">
        <v>67</v>
      </c>
      <c r="C55" s="462" t="s">
        <v>143</v>
      </c>
      <c r="D55" s="463">
        <v>2</v>
      </c>
      <c r="E55" s="155" t="s">
        <v>180</v>
      </c>
      <c r="F55" s="464">
        <v>400</v>
      </c>
      <c r="G55" s="453">
        <v>133</v>
      </c>
      <c r="H55" s="465">
        <v>267</v>
      </c>
      <c r="I55" s="456"/>
      <c r="J55" s="456">
        <v>267</v>
      </c>
      <c r="K55" s="466"/>
      <c r="L55" s="467">
        <v>2</v>
      </c>
      <c r="M55" s="292">
        <v>2</v>
      </c>
      <c r="N55" s="292">
        <v>2</v>
      </c>
      <c r="O55" s="292">
        <v>2</v>
      </c>
      <c r="P55" s="292">
        <v>2</v>
      </c>
      <c r="Q55" s="292">
        <v>2</v>
      </c>
      <c r="R55" s="292">
        <v>2</v>
      </c>
      <c r="S55" s="468">
        <v>1</v>
      </c>
      <c r="T55" s="6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s="12" customFormat="1" ht="15" x14ac:dyDescent="0.2">
      <c r="A56" s="35" t="s">
        <v>66</v>
      </c>
      <c r="B56" s="267" t="s">
        <v>69</v>
      </c>
      <c r="C56" s="231">
        <v>2</v>
      </c>
      <c r="D56" s="231"/>
      <c r="E56" s="35">
        <v>1</v>
      </c>
      <c r="F56" s="153">
        <v>108</v>
      </c>
      <c r="G56" s="35">
        <v>36</v>
      </c>
      <c r="H56" s="469">
        <v>72</v>
      </c>
      <c r="I56" s="154"/>
      <c r="J56" s="154">
        <v>72</v>
      </c>
      <c r="K56" s="192"/>
      <c r="L56" s="469">
        <v>2</v>
      </c>
      <c r="M56" s="154">
        <v>2</v>
      </c>
      <c r="N56" s="154"/>
      <c r="O56" s="154"/>
      <c r="P56" s="154"/>
      <c r="Q56" s="154"/>
      <c r="R56" s="154"/>
      <c r="S56" s="470"/>
      <c r="T56" s="6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s="12" customFormat="1" ht="14.25" x14ac:dyDescent="0.2">
      <c r="A57" s="35" t="s">
        <v>68</v>
      </c>
      <c r="B57" s="267" t="s">
        <v>71</v>
      </c>
      <c r="C57" s="231">
        <v>5.7</v>
      </c>
      <c r="D57" s="231"/>
      <c r="E57" s="63" t="s">
        <v>144</v>
      </c>
      <c r="F57" s="464">
        <v>262</v>
      </c>
      <c r="G57" s="453">
        <v>86</v>
      </c>
      <c r="H57" s="465">
        <v>176</v>
      </c>
      <c r="I57" s="456"/>
      <c r="J57" s="456">
        <v>176</v>
      </c>
      <c r="K57" s="195"/>
      <c r="L57" s="469"/>
      <c r="M57" s="154"/>
      <c r="N57" s="154">
        <v>2</v>
      </c>
      <c r="O57" s="154">
        <v>2</v>
      </c>
      <c r="P57" s="154">
        <v>2</v>
      </c>
      <c r="Q57" s="154">
        <v>2</v>
      </c>
      <c r="R57" s="154">
        <v>2</v>
      </c>
      <c r="S57" s="470"/>
      <c r="T57" s="6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s="12" customFormat="1" ht="15" x14ac:dyDescent="0.2">
      <c r="A58" s="35" t="s">
        <v>70</v>
      </c>
      <c r="B58" s="267" t="s">
        <v>73</v>
      </c>
      <c r="C58" s="231"/>
      <c r="D58" s="231">
        <v>8</v>
      </c>
      <c r="E58" s="35">
        <v>7</v>
      </c>
      <c r="F58" s="153">
        <v>105</v>
      </c>
      <c r="G58" s="35">
        <v>35</v>
      </c>
      <c r="H58" s="469">
        <v>70</v>
      </c>
      <c r="I58" s="154"/>
      <c r="J58" s="154">
        <v>70</v>
      </c>
      <c r="K58" s="192"/>
      <c r="L58" s="165"/>
      <c r="M58" s="166"/>
      <c r="N58" s="154"/>
      <c r="O58" s="154"/>
      <c r="P58" s="154"/>
      <c r="Q58" s="154"/>
      <c r="R58" s="154">
        <v>2</v>
      </c>
      <c r="S58" s="470">
        <v>2</v>
      </c>
      <c r="T58" s="6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5" customHeight="1" x14ac:dyDescent="0.2">
      <c r="A59" s="35" t="s">
        <v>72</v>
      </c>
      <c r="B59" s="64" t="s">
        <v>75</v>
      </c>
      <c r="C59" s="223"/>
      <c r="D59" s="223">
        <v>8</v>
      </c>
      <c r="E59" s="35">
        <v>7</v>
      </c>
      <c r="F59" s="33">
        <v>105</v>
      </c>
      <c r="G59" s="29">
        <v>35</v>
      </c>
      <c r="H59" s="7">
        <v>70</v>
      </c>
      <c r="I59" s="8"/>
      <c r="J59" s="8">
        <v>70</v>
      </c>
      <c r="K59" s="6"/>
      <c r="L59" s="7"/>
      <c r="M59" s="8"/>
      <c r="N59" s="8"/>
      <c r="O59" s="8"/>
      <c r="P59" s="8"/>
      <c r="Q59" s="8"/>
      <c r="R59" s="8">
        <v>2</v>
      </c>
      <c r="S59" s="9">
        <v>2</v>
      </c>
      <c r="T59" s="61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5" x14ac:dyDescent="0.2">
      <c r="A60" s="35" t="s">
        <v>74</v>
      </c>
      <c r="B60" s="64" t="s">
        <v>76</v>
      </c>
      <c r="C60" s="223"/>
      <c r="D60" s="223">
        <v>7</v>
      </c>
      <c r="E60" s="65">
        <v>5.6</v>
      </c>
      <c r="F60" s="33">
        <v>102</v>
      </c>
      <c r="G60" s="29">
        <v>34</v>
      </c>
      <c r="H60" s="7">
        <v>68</v>
      </c>
      <c r="I60" s="8">
        <v>68</v>
      </c>
      <c r="J60" s="8"/>
      <c r="K60" s="62"/>
      <c r="L60" s="7"/>
      <c r="M60" s="8"/>
      <c r="N60" s="31"/>
      <c r="O60" s="31"/>
      <c r="P60" s="31">
        <v>1</v>
      </c>
      <c r="Q60" s="31">
        <v>1</v>
      </c>
      <c r="R60" s="31">
        <v>2</v>
      </c>
      <c r="S60" s="66"/>
      <c r="T60" s="61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5.75" thickBot="1" x14ac:dyDescent="0.25">
      <c r="A61" s="69"/>
      <c r="B61" s="386" t="s">
        <v>53</v>
      </c>
      <c r="C61" s="387"/>
      <c r="D61" s="387"/>
      <c r="E61" s="388"/>
      <c r="F61" s="36"/>
      <c r="G61" s="69"/>
      <c r="H61" s="38"/>
      <c r="I61" s="39"/>
      <c r="J61" s="116"/>
      <c r="K61" s="72"/>
      <c r="L61" s="389">
        <f t="shared" ref="L61:S61" si="2">SUM(L54:L60)</f>
        <v>4</v>
      </c>
      <c r="M61" s="390">
        <f t="shared" si="2"/>
        <v>4</v>
      </c>
      <c r="N61" s="390">
        <f t="shared" si="2"/>
        <v>4</v>
      </c>
      <c r="O61" s="390">
        <f t="shared" si="2"/>
        <v>4</v>
      </c>
      <c r="P61" s="390">
        <f t="shared" si="2"/>
        <v>5</v>
      </c>
      <c r="Q61" s="390">
        <f t="shared" si="2"/>
        <v>5</v>
      </c>
      <c r="R61" s="390">
        <f t="shared" si="2"/>
        <v>13</v>
      </c>
      <c r="S61" s="40">
        <f t="shared" si="2"/>
        <v>8</v>
      </c>
      <c r="T61" s="61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5" thickBot="1" x14ac:dyDescent="0.25">
      <c r="A62" s="362"/>
      <c r="B62" s="363"/>
      <c r="C62" s="364"/>
      <c r="D62" s="364"/>
      <c r="E62" s="365"/>
      <c r="F62" s="366"/>
      <c r="G62" s="367"/>
      <c r="H62" s="368"/>
      <c r="I62" s="369"/>
      <c r="J62" s="369"/>
      <c r="K62" s="370"/>
      <c r="L62" s="371"/>
      <c r="M62" s="369"/>
      <c r="N62" s="369"/>
      <c r="O62" s="369"/>
      <c r="P62" s="369"/>
      <c r="Q62" s="369"/>
      <c r="R62" s="369"/>
      <c r="S62" s="372"/>
      <c r="T62" s="608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7.25" customHeight="1" x14ac:dyDescent="0.2">
      <c r="A63" s="432" t="s">
        <v>77</v>
      </c>
      <c r="B63" s="392" t="s">
        <v>78</v>
      </c>
      <c r="C63" s="393" t="s">
        <v>150</v>
      </c>
      <c r="D63" s="393"/>
      <c r="E63" s="394"/>
      <c r="F63" s="395">
        <f>SUM(F64,F80)</f>
        <v>3640</v>
      </c>
      <c r="G63" s="396">
        <f>SUM(G64,G80)</f>
        <v>1203</v>
      </c>
      <c r="H63" s="397">
        <f>SUM(H64,H80)</f>
        <v>2437</v>
      </c>
      <c r="I63" s="185"/>
      <c r="J63" s="185"/>
      <c r="K63" s="398"/>
      <c r="L63" s="399"/>
      <c r="M63" s="400"/>
      <c r="N63" s="400"/>
      <c r="O63" s="400"/>
      <c r="P63" s="400"/>
      <c r="Q63" s="400"/>
      <c r="R63" s="400"/>
      <c r="S63" s="401"/>
      <c r="T63" s="608"/>
      <c r="U63" s="11"/>
      <c r="V63" s="620"/>
      <c r="W63" s="620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7.25" customHeight="1" x14ac:dyDescent="0.2">
      <c r="A64" s="391" t="s">
        <v>79</v>
      </c>
      <c r="B64" s="189" t="s">
        <v>80</v>
      </c>
      <c r="C64" s="224"/>
      <c r="D64" s="224"/>
      <c r="E64" s="188"/>
      <c r="F64" s="190">
        <v>2949</v>
      </c>
      <c r="G64" s="191">
        <f>SUM(G65:G71,G75,G76)</f>
        <v>987</v>
      </c>
      <c r="H64" s="433">
        <f>SUM(H65:H71,H75,H76)</f>
        <v>1962</v>
      </c>
      <c r="I64" s="154"/>
      <c r="J64" s="154"/>
      <c r="K64" s="192"/>
      <c r="L64" s="187"/>
      <c r="M64" s="154"/>
      <c r="N64" s="154"/>
      <c r="O64" s="154"/>
      <c r="P64" s="154"/>
      <c r="Q64" s="154"/>
      <c r="R64" s="154"/>
      <c r="S64" s="193"/>
      <c r="T64" s="608"/>
      <c r="U64" s="11"/>
      <c r="V64" s="11"/>
      <c r="W64" s="11"/>
      <c r="X64" s="11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5" customHeight="1" x14ac:dyDescent="0.2">
      <c r="A65" s="207" t="s">
        <v>81</v>
      </c>
      <c r="B65" s="194" t="s">
        <v>82</v>
      </c>
      <c r="C65" s="226" t="s">
        <v>145</v>
      </c>
      <c r="D65" s="226">
        <v>3</v>
      </c>
      <c r="E65" s="434" t="s">
        <v>146</v>
      </c>
      <c r="F65" s="206">
        <v>667</v>
      </c>
      <c r="G65" s="207">
        <v>219</v>
      </c>
      <c r="H65" s="632">
        <v>448</v>
      </c>
      <c r="I65" s="154"/>
      <c r="J65" s="154"/>
      <c r="K65" s="195">
        <v>448</v>
      </c>
      <c r="L65" s="187">
        <v>3</v>
      </c>
      <c r="M65" s="154">
        <v>2</v>
      </c>
      <c r="N65" s="154">
        <v>3</v>
      </c>
      <c r="O65" s="154">
        <v>3</v>
      </c>
      <c r="P65" s="154">
        <v>3</v>
      </c>
      <c r="Q65" s="154">
        <v>4</v>
      </c>
      <c r="R65" s="154">
        <v>3</v>
      </c>
      <c r="S65" s="193">
        <v>4</v>
      </c>
      <c r="T65" s="610"/>
      <c r="U65" s="11"/>
      <c r="V65" s="11"/>
      <c r="W65" s="11"/>
      <c r="X65" s="11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5" customHeight="1" x14ac:dyDescent="0.2">
      <c r="A66" s="207" t="s">
        <v>83</v>
      </c>
      <c r="B66" s="194" t="s">
        <v>84</v>
      </c>
      <c r="C66" s="226">
        <v>6</v>
      </c>
      <c r="D66" s="226"/>
      <c r="E66" s="68" t="s">
        <v>146</v>
      </c>
      <c r="F66" s="206">
        <v>167</v>
      </c>
      <c r="G66" s="207">
        <v>57</v>
      </c>
      <c r="H66" s="208">
        <v>110</v>
      </c>
      <c r="I66" s="154"/>
      <c r="J66" s="154">
        <v>110</v>
      </c>
      <c r="K66" s="195"/>
      <c r="L66" s="187"/>
      <c r="M66" s="154"/>
      <c r="N66" s="154"/>
      <c r="O66" s="154"/>
      <c r="P66" s="154">
        <v>1</v>
      </c>
      <c r="Q66" s="154">
        <v>2</v>
      </c>
      <c r="R66" s="154">
        <v>1</v>
      </c>
      <c r="S66" s="193">
        <v>2</v>
      </c>
      <c r="T66" s="610"/>
      <c r="U66" s="11"/>
      <c r="V66" s="11"/>
      <c r="W66" s="11"/>
      <c r="X66" s="11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5" customHeight="1" x14ac:dyDescent="0.2">
      <c r="A67" s="633" t="s">
        <v>85</v>
      </c>
      <c r="B67" s="194" t="s">
        <v>86</v>
      </c>
      <c r="C67" s="226">
        <v>5</v>
      </c>
      <c r="D67" s="226"/>
      <c r="E67" s="68" t="s">
        <v>191</v>
      </c>
      <c r="F67" s="206">
        <v>203</v>
      </c>
      <c r="G67" s="207">
        <v>73</v>
      </c>
      <c r="H67" s="208">
        <v>130</v>
      </c>
      <c r="I67" s="154"/>
      <c r="J67" s="154"/>
      <c r="K67" s="195">
        <v>130</v>
      </c>
      <c r="L67" s="187"/>
      <c r="M67" s="154"/>
      <c r="N67" s="154"/>
      <c r="O67" s="154">
        <v>1</v>
      </c>
      <c r="P67" s="154">
        <v>1</v>
      </c>
      <c r="Q67" s="154">
        <v>2</v>
      </c>
      <c r="R67" s="154">
        <v>1</v>
      </c>
      <c r="S67" s="193">
        <v>2</v>
      </c>
      <c r="T67" s="610"/>
      <c r="U67" s="181"/>
      <c r="V67" s="11"/>
      <c r="W67" s="11"/>
      <c r="X67" s="11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5" customHeight="1" x14ac:dyDescent="0.2">
      <c r="A68" s="35" t="s">
        <v>104</v>
      </c>
      <c r="B68" s="67" t="s">
        <v>105</v>
      </c>
      <c r="C68" s="225"/>
      <c r="D68" s="225">
        <v>8</v>
      </c>
      <c r="E68" s="68"/>
      <c r="F68" s="164">
        <v>28</v>
      </c>
      <c r="G68" s="63">
        <v>9</v>
      </c>
      <c r="H68" s="165">
        <v>19</v>
      </c>
      <c r="I68" s="166"/>
      <c r="J68" s="166"/>
      <c r="K68" s="167">
        <v>19</v>
      </c>
      <c r="L68" s="314"/>
      <c r="M68" s="31"/>
      <c r="N68" s="31"/>
      <c r="O68" s="31"/>
      <c r="P68" s="31"/>
      <c r="Q68" s="31"/>
      <c r="R68" s="31"/>
      <c r="S68" s="315">
        <v>1</v>
      </c>
      <c r="T68" s="608"/>
      <c r="U68" s="181"/>
      <c r="V68" s="11"/>
      <c r="W68" s="11"/>
      <c r="X68" s="11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5" customHeight="1" thickBot="1" x14ac:dyDescent="0.25">
      <c r="A69" s="633" t="s">
        <v>87</v>
      </c>
      <c r="B69" s="183" t="s">
        <v>88</v>
      </c>
      <c r="C69" s="227">
        <v>3.7</v>
      </c>
      <c r="D69" s="227">
        <v>2.5</v>
      </c>
      <c r="E69" s="180" t="s">
        <v>147</v>
      </c>
      <c r="F69" s="634">
        <v>186</v>
      </c>
      <c r="G69" s="633">
        <v>62</v>
      </c>
      <c r="H69" s="635">
        <v>124</v>
      </c>
      <c r="I69" s="178"/>
      <c r="J69" s="178"/>
      <c r="K69" s="636">
        <v>124</v>
      </c>
      <c r="L69" s="150">
        <v>1</v>
      </c>
      <c r="M69" s="39">
        <v>1</v>
      </c>
      <c r="N69" s="39">
        <v>1</v>
      </c>
      <c r="O69" s="39">
        <v>1</v>
      </c>
      <c r="P69" s="39">
        <v>1</v>
      </c>
      <c r="Q69" s="39">
        <v>1</v>
      </c>
      <c r="R69" s="39">
        <v>1</v>
      </c>
      <c r="S69" s="152"/>
      <c r="T69" s="608"/>
      <c r="U69" s="11"/>
      <c r="V69" s="11"/>
      <c r="W69" s="11"/>
      <c r="X69" s="11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s="12" customFormat="1" ht="15" customHeight="1" thickBot="1" x14ac:dyDescent="0.3">
      <c r="A70" s="435" t="s">
        <v>89</v>
      </c>
      <c r="B70" s="436" t="s">
        <v>179</v>
      </c>
      <c r="C70" s="437">
        <v>6</v>
      </c>
      <c r="D70" s="437"/>
      <c r="E70" s="438" t="s">
        <v>146</v>
      </c>
      <c r="F70" s="439">
        <v>188</v>
      </c>
      <c r="G70" s="440">
        <v>63</v>
      </c>
      <c r="H70" s="441">
        <v>125</v>
      </c>
      <c r="I70" s="442"/>
      <c r="J70" s="442"/>
      <c r="K70" s="443">
        <v>125</v>
      </c>
      <c r="L70" s="444"/>
      <c r="M70" s="445"/>
      <c r="N70" s="445"/>
      <c r="O70" s="445"/>
      <c r="P70" s="445">
        <v>1</v>
      </c>
      <c r="Q70" s="445">
        <v>1</v>
      </c>
      <c r="R70" s="445">
        <v>2</v>
      </c>
      <c r="S70" s="446">
        <v>3</v>
      </c>
      <c r="T70" s="612"/>
      <c r="U70" s="447"/>
      <c r="V70" s="447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47.25" customHeight="1" x14ac:dyDescent="0.2">
      <c r="A71" s="637" t="s">
        <v>134</v>
      </c>
      <c r="B71" s="186" t="s">
        <v>178</v>
      </c>
      <c r="C71" s="228"/>
      <c r="D71" s="264" t="s">
        <v>145</v>
      </c>
      <c r="E71" s="263">
        <v>3.5</v>
      </c>
      <c r="F71" s="638">
        <v>270</v>
      </c>
      <c r="G71" s="639">
        <v>90</v>
      </c>
      <c r="H71" s="640">
        <v>180</v>
      </c>
      <c r="I71" s="641">
        <v>72</v>
      </c>
      <c r="J71" s="641">
        <v>40</v>
      </c>
      <c r="K71" s="642">
        <v>88</v>
      </c>
      <c r="L71" s="205">
        <v>1</v>
      </c>
      <c r="M71" s="202">
        <v>1</v>
      </c>
      <c r="N71" s="203">
        <v>1</v>
      </c>
      <c r="O71" s="202">
        <v>2</v>
      </c>
      <c r="P71" s="202">
        <v>3</v>
      </c>
      <c r="Q71" s="202">
        <v>2</v>
      </c>
      <c r="R71" s="202"/>
      <c r="S71" s="204"/>
      <c r="T71" s="613"/>
      <c r="U71" s="11"/>
      <c r="V71" s="11"/>
      <c r="W71" s="11"/>
      <c r="X71" s="11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5" customHeight="1" x14ac:dyDescent="0.2">
      <c r="A72" s="680"/>
      <c r="B72" s="184" t="s">
        <v>90</v>
      </c>
      <c r="C72" s="471"/>
      <c r="D72" s="472">
        <v>6</v>
      </c>
      <c r="E72" s="450">
        <v>5</v>
      </c>
      <c r="F72" s="450">
        <v>108</v>
      </c>
      <c r="G72" s="473">
        <v>36</v>
      </c>
      <c r="H72" s="474">
        <v>72</v>
      </c>
      <c r="I72" s="185">
        <v>72</v>
      </c>
      <c r="J72" s="185"/>
      <c r="K72" s="475"/>
      <c r="L72" s="476"/>
      <c r="M72" s="185"/>
      <c r="N72" s="185"/>
      <c r="O72" s="185"/>
      <c r="P72" s="185">
        <v>2</v>
      </c>
      <c r="Q72" s="185">
        <v>2</v>
      </c>
      <c r="R72" s="185"/>
      <c r="S72" s="477"/>
      <c r="T72" s="609"/>
      <c r="U72" s="11"/>
      <c r="V72" s="5"/>
      <c r="W72" s="5"/>
      <c r="X72" s="11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5" customHeight="1" x14ac:dyDescent="0.25">
      <c r="A73" s="681"/>
      <c r="B73" s="67" t="s">
        <v>129</v>
      </c>
      <c r="C73" s="226"/>
      <c r="D73" s="478">
        <v>4.5999999999999996</v>
      </c>
      <c r="E73" s="153">
        <v>5</v>
      </c>
      <c r="F73" s="153">
        <v>84</v>
      </c>
      <c r="G73" s="35">
        <v>28</v>
      </c>
      <c r="H73" s="469">
        <v>56</v>
      </c>
      <c r="I73" s="154"/>
      <c r="J73" s="154">
        <v>40</v>
      </c>
      <c r="K73" s="195">
        <v>16</v>
      </c>
      <c r="L73" s="187"/>
      <c r="M73" s="154"/>
      <c r="N73" s="154"/>
      <c r="O73" s="154">
        <v>2</v>
      </c>
      <c r="P73" s="154">
        <v>1</v>
      </c>
      <c r="Q73" s="154"/>
      <c r="R73" s="154"/>
      <c r="S73" s="193"/>
      <c r="T73" s="615"/>
      <c r="U73" s="11"/>
      <c r="V73" s="11"/>
      <c r="W73" s="11"/>
      <c r="X73" s="416"/>
      <c r="Y73" s="418"/>
      <c r="Z73" s="418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5" customHeight="1" thickBot="1" x14ac:dyDescent="0.25">
      <c r="A74" s="682"/>
      <c r="B74" s="196" t="s">
        <v>91</v>
      </c>
      <c r="C74" s="229"/>
      <c r="D74" s="265">
        <v>1.2</v>
      </c>
      <c r="E74" s="197">
        <v>3</v>
      </c>
      <c r="F74" s="197">
        <v>78</v>
      </c>
      <c r="G74" s="162">
        <v>26</v>
      </c>
      <c r="H74" s="198">
        <v>52</v>
      </c>
      <c r="I74" s="199"/>
      <c r="J74" s="199"/>
      <c r="K74" s="200">
        <v>52</v>
      </c>
      <c r="L74" s="201">
        <v>1</v>
      </c>
      <c r="M74" s="199">
        <v>1</v>
      </c>
      <c r="N74" s="199">
        <v>1</v>
      </c>
      <c r="O74" s="199"/>
      <c r="P74" s="199"/>
      <c r="Q74" s="199"/>
      <c r="R74" s="199"/>
      <c r="S74" s="169"/>
      <c r="T74" s="608"/>
      <c r="U74" s="11"/>
      <c r="V74" s="11"/>
      <c r="W74" s="11"/>
      <c r="X74" s="11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7.25" customHeight="1" thickBot="1" x14ac:dyDescent="0.25">
      <c r="A75" s="305" t="s">
        <v>131</v>
      </c>
      <c r="B75" s="306" t="s">
        <v>103</v>
      </c>
      <c r="C75" s="276"/>
      <c r="D75" s="479" t="s">
        <v>184</v>
      </c>
      <c r="E75" s="480" t="s">
        <v>148</v>
      </c>
      <c r="F75" s="481">
        <v>455</v>
      </c>
      <c r="G75" s="482">
        <v>152</v>
      </c>
      <c r="H75" s="483">
        <v>303</v>
      </c>
      <c r="I75" s="484">
        <v>303</v>
      </c>
      <c r="J75" s="484"/>
      <c r="K75" s="485"/>
      <c r="L75" s="486">
        <v>2</v>
      </c>
      <c r="M75" s="161">
        <v>3</v>
      </c>
      <c r="N75" s="161">
        <v>3</v>
      </c>
      <c r="O75" s="161">
        <v>2</v>
      </c>
      <c r="P75" s="161">
        <v>2</v>
      </c>
      <c r="Q75" s="161">
        <v>2</v>
      </c>
      <c r="R75" s="161">
        <v>2</v>
      </c>
      <c r="S75" s="487">
        <v>1</v>
      </c>
      <c r="T75" s="614"/>
      <c r="U75" s="181"/>
      <c r="V75" s="11"/>
      <c r="W75" s="11"/>
      <c r="X75" s="11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5" customHeight="1" x14ac:dyDescent="0.2">
      <c r="A76" s="29" t="s">
        <v>102</v>
      </c>
      <c r="B76" s="163" t="s">
        <v>103</v>
      </c>
      <c r="C76" s="231"/>
      <c r="D76" s="231">
        <v>8</v>
      </c>
      <c r="E76" s="232" t="s">
        <v>149</v>
      </c>
      <c r="F76" s="164">
        <v>785</v>
      </c>
      <c r="G76" s="63">
        <v>262</v>
      </c>
      <c r="H76" s="165">
        <v>523</v>
      </c>
      <c r="I76" s="166">
        <v>523</v>
      </c>
      <c r="J76" s="166"/>
      <c r="K76" s="167"/>
      <c r="L76" s="312">
        <v>2</v>
      </c>
      <c r="M76" s="166">
        <v>3</v>
      </c>
      <c r="N76" s="166">
        <v>3</v>
      </c>
      <c r="O76" s="166">
        <v>4</v>
      </c>
      <c r="P76" s="166">
        <v>4</v>
      </c>
      <c r="Q76" s="166">
        <v>4</v>
      </c>
      <c r="R76" s="166">
        <v>4</v>
      </c>
      <c r="S76" s="313">
        <v>5</v>
      </c>
      <c r="T76" s="609"/>
      <c r="U76" s="11"/>
      <c r="V76" s="11"/>
      <c r="W76" s="5"/>
      <c r="X76" s="5"/>
    </row>
    <row r="77" spans="1:45" ht="15" customHeight="1" thickBot="1" x14ac:dyDescent="0.3">
      <c r="A77" s="402" t="s">
        <v>108</v>
      </c>
      <c r="B77" s="114" t="s">
        <v>109</v>
      </c>
      <c r="C77" s="212"/>
      <c r="D77" s="248">
        <v>8</v>
      </c>
      <c r="E77" s="249" t="s">
        <v>149</v>
      </c>
      <c r="F77" s="403" t="s">
        <v>110</v>
      </c>
      <c r="G77" s="115"/>
      <c r="H77" s="118"/>
      <c r="I77" s="116"/>
      <c r="J77" s="116"/>
      <c r="K77" s="117"/>
      <c r="L77" s="316"/>
      <c r="M77" s="118"/>
      <c r="N77" s="118"/>
      <c r="O77" s="118"/>
      <c r="P77" s="118"/>
      <c r="Q77" s="118"/>
      <c r="R77" s="118"/>
      <c r="S77" s="317"/>
      <c r="T77" s="609"/>
      <c r="U77" s="5"/>
      <c r="V77" s="5"/>
      <c r="W77" s="5"/>
      <c r="X77" s="5"/>
    </row>
    <row r="78" spans="1:45" ht="15" customHeight="1" thickBot="1" x14ac:dyDescent="0.25">
      <c r="A78" s="376"/>
      <c r="B78" s="404" t="s">
        <v>92</v>
      </c>
      <c r="C78" s="405"/>
      <c r="D78" s="406"/>
      <c r="E78" s="407"/>
      <c r="F78" s="408"/>
      <c r="G78" s="409"/>
      <c r="H78" s="410"/>
      <c r="I78" s="411"/>
      <c r="J78" s="411"/>
      <c r="K78" s="412"/>
      <c r="L78" s="413">
        <f t="shared" ref="L78:R78" si="3">SUM(L65,L66,L67,L69,L70,L71,L75,L76)</f>
        <v>9</v>
      </c>
      <c r="M78" s="414">
        <f t="shared" si="3"/>
        <v>10</v>
      </c>
      <c r="N78" s="414">
        <f t="shared" si="3"/>
        <v>11</v>
      </c>
      <c r="O78" s="414">
        <f t="shared" si="3"/>
        <v>13</v>
      </c>
      <c r="P78" s="414">
        <f t="shared" si="3"/>
        <v>16</v>
      </c>
      <c r="Q78" s="414">
        <f t="shared" si="3"/>
        <v>18</v>
      </c>
      <c r="R78" s="414">
        <f t="shared" si="3"/>
        <v>14</v>
      </c>
      <c r="S78" s="415">
        <f>SUM(S65,S66,S67,S68,S69,S70,S71,S75,S76)</f>
        <v>18</v>
      </c>
      <c r="T78" s="608"/>
      <c r="U78" s="11"/>
      <c r="V78" s="11"/>
      <c r="W78" s="11"/>
      <c r="X78" s="11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5" customHeight="1" thickBot="1" x14ac:dyDescent="0.25">
      <c r="A79" s="362"/>
      <c r="B79" s="363"/>
      <c r="C79" s="364"/>
      <c r="D79" s="364"/>
      <c r="E79" s="365"/>
      <c r="F79" s="366"/>
      <c r="G79" s="367"/>
      <c r="H79" s="368"/>
      <c r="I79" s="369"/>
      <c r="J79" s="369"/>
      <c r="K79" s="370"/>
      <c r="L79" s="371"/>
      <c r="M79" s="369"/>
      <c r="N79" s="369"/>
      <c r="O79" s="369"/>
      <c r="P79" s="369"/>
      <c r="Q79" s="369"/>
      <c r="R79" s="369"/>
      <c r="S79" s="372"/>
      <c r="T79" s="608"/>
      <c r="U79" s="11"/>
      <c r="V79" s="11"/>
      <c r="W79" s="11"/>
      <c r="X79" s="11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5" customHeight="1" thickBot="1" x14ac:dyDescent="0.25">
      <c r="A80" s="360" t="s">
        <v>93</v>
      </c>
      <c r="B80" s="277" t="s">
        <v>94</v>
      </c>
      <c r="C80" s="307" t="s">
        <v>150</v>
      </c>
      <c r="D80" s="278"/>
      <c r="E80" s="308"/>
      <c r="F80" s="279">
        <f>SUM(F81,F84,F88)</f>
        <v>691</v>
      </c>
      <c r="G80" s="361">
        <f>SUM(G81,G84,G88)</f>
        <v>216</v>
      </c>
      <c r="H80" s="361">
        <f>SUM(H81,H84,H88)</f>
        <v>475</v>
      </c>
      <c r="I80" s="280"/>
      <c r="J80" s="281"/>
      <c r="K80" s="174"/>
      <c r="L80" s="309"/>
      <c r="M80" s="310"/>
      <c r="N80" s="310"/>
      <c r="O80" s="310"/>
      <c r="P80" s="310"/>
      <c r="Q80" s="310"/>
      <c r="R80" s="310"/>
      <c r="S80" s="311"/>
      <c r="T80" s="608"/>
      <c r="U80" s="11"/>
      <c r="V80" s="11"/>
      <c r="W80" s="11"/>
      <c r="X80" s="11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30" x14ac:dyDescent="0.2">
      <c r="A81" s="176" t="s">
        <v>95</v>
      </c>
      <c r="B81" s="266" t="s">
        <v>96</v>
      </c>
      <c r="C81" s="270"/>
      <c r="D81" s="452">
        <v>4.5999999999999996</v>
      </c>
      <c r="E81" s="177">
        <v>3</v>
      </c>
      <c r="F81" s="282">
        <v>168</v>
      </c>
      <c r="G81" s="283">
        <v>56</v>
      </c>
      <c r="H81" s="284">
        <v>112</v>
      </c>
      <c r="I81" s="285"/>
      <c r="J81" s="285"/>
      <c r="K81" s="158"/>
      <c r="L81" s="146"/>
      <c r="M81" s="182"/>
      <c r="N81" s="182">
        <v>2</v>
      </c>
      <c r="O81" s="182">
        <v>2</v>
      </c>
      <c r="P81" s="182"/>
      <c r="Q81" s="182">
        <v>2</v>
      </c>
      <c r="R81" s="142"/>
      <c r="S81" s="147"/>
      <c r="T81" s="1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4.25" x14ac:dyDescent="0.2">
      <c r="A82" s="172"/>
      <c r="B82" s="286" t="s">
        <v>97</v>
      </c>
      <c r="C82" s="287"/>
      <c r="D82" s="288">
        <v>4</v>
      </c>
      <c r="E82" s="155">
        <v>3</v>
      </c>
      <c r="F82" s="289">
        <v>108</v>
      </c>
      <c r="G82" s="290">
        <v>36</v>
      </c>
      <c r="H82" s="291">
        <v>72</v>
      </c>
      <c r="I82" s="292">
        <v>72</v>
      </c>
      <c r="J82" s="292"/>
      <c r="K82" s="138"/>
      <c r="L82" s="143"/>
      <c r="M82" s="144"/>
      <c r="N82" s="144">
        <v>2</v>
      </c>
      <c r="O82" s="144">
        <v>2</v>
      </c>
      <c r="P82" s="144"/>
      <c r="Q82" s="144"/>
      <c r="R82" s="144"/>
      <c r="S82" s="145"/>
      <c r="T82" s="1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s="12" customFormat="1" ht="15" thickBot="1" x14ac:dyDescent="0.25">
      <c r="A83" s="493"/>
      <c r="B83" s="494" t="s">
        <v>128</v>
      </c>
      <c r="C83" s="495"/>
      <c r="D83" s="496">
        <v>6</v>
      </c>
      <c r="E83" s="497"/>
      <c r="F83" s="498">
        <v>60</v>
      </c>
      <c r="G83" s="499">
        <v>20</v>
      </c>
      <c r="H83" s="500">
        <v>40</v>
      </c>
      <c r="I83" s="501">
        <v>40</v>
      </c>
      <c r="J83" s="501"/>
      <c r="K83" s="502"/>
      <c r="L83" s="503"/>
      <c r="M83" s="504"/>
      <c r="N83" s="504"/>
      <c r="O83" s="504"/>
      <c r="P83" s="504"/>
      <c r="Q83" s="504">
        <v>2</v>
      </c>
      <c r="R83" s="504"/>
      <c r="S83" s="505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28.5" customHeight="1" x14ac:dyDescent="0.25">
      <c r="A84" s="175" t="s">
        <v>98</v>
      </c>
      <c r="B84" s="451" t="s">
        <v>99</v>
      </c>
      <c r="C84" s="448">
        <v>6</v>
      </c>
      <c r="D84" s="449">
        <v>8</v>
      </c>
      <c r="E84" s="450" t="s">
        <v>181</v>
      </c>
      <c r="F84" s="293">
        <v>310</v>
      </c>
      <c r="G84" s="294">
        <v>89</v>
      </c>
      <c r="H84" s="295">
        <f>SUM(H85:H87)</f>
        <v>221</v>
      </c>
      <c r="I84" s="185"/>
      <c r="J84" s="185"/>
      <c r="K84" s="70"/>
      <c r="L84" s="146"/>
      <c r="M84" s="142"/>
      <c r="N84" s="209"/>
      <c r="O84" s="210">
        <v>2</v>
      </c>
      <c r="P84" s="210">
        <v>3</v>
      </c>
      <c r="Q84" s="210">
        <v>3</v>
      </c>
      <c r="R84" s="210">
        <v>1</v>
      </c>
      <c r="S84" s="211">
        <v>3</v>
      </c>
      <c r="T84" s="11"/>
      <c r="U84" s="11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5" customHeight="1" x14ac:dyDescent="0.2">
      <c r="A85" s="69"/>
      <c r="B85" s="267" t="s">
        <v>100</v>
      </c>
      <c r="C85" s="261">
        <v>6</v>
      </c>
      <c r="D85" s="268"/>
      <c r="E85" s="260">
        <v>4.5</v>
      </c>
      <c r="F85" s="36">
        <v>157</v>
      </c>
      <c r="G85" s="69">
        <v>45</v>
      </c>
      <c r="H85" s="71">
        <v>112</v>
      </c>
      <c r="I85" s="39"/>
      <c r="J85" s="39">
        <v>112</v>
      </c>
      <c r="K85" s="72"/>
      <c r="L85" s="150"/>
      <c r="M85" s="39"/>
      <c r="N85" s="73"/>
      <c r="O85" s="73">
        <v>2</v>
      </c>
      <c r="P85" s="73">
        <v>2</v>
      </c>
      <c r="Q85" s="73">
        <v>2</v>
      </c>
      <c r="R85" s="73"/>
      <c r="S85" s="151"/>
      <c r="T85" s="11"/>
      <c r="U85" s="11"/>
      <c r="V85" s="620"/>
      <c r="W85" s="620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5" customHeight="1" x14ac:dyDescent="0.2">
      <c r="A86" s="69"/>
      <c r="B86" s="127" t="s">
        <v>101</v>
      </c>
      <c r="C86" s="262"/>
      <c r="D86" s="269">
        <v>8</v>
      </c>
      <c r="E86" s="540" t="s">
        <v>141</v>
      </c>
      <c r="F86" s="36">
        <v>96</v>
      </c>
      <c r="G86" s="69">
        <v>25</v>
      </c>
      <c r="H86" s="71">
        <v>71</v>
      </c>
      <c r="I86" s="39"/>
      <c r="J86" s="39"/>
      <c r="K86" s="72">
        <v>71</v>
      </c>
      <c r="L86" s="150"/>
      <c r="M86" s="39"/>
      <c r="N86" s="73"/>
      <c r="O86" s="73"/>
      <c r="P86" s="73">
        <v>1</v>
      </c>
      <c r="Q86" s="73">
        <v>1</v>
      </c>
      <c r="R86" s="73">
        <v>1</v>
      </c>
      <c r="S86" s="151">
        <v>1</v>
      </c>
      <c r="T86" s="11"/>
      <c r="U86" s="11"/>
      <c r="V86" s="620"/>
      <c r="W86" s="620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5" customHeight="1" thickBot="1" x14ac:dyDescent="0.25">
      <c r="A87" s="69"/>
      <c r="B87" s="168" t="s">
        <v>130</v>
      </c>
      <c r="C87" s="373"/>
      <c r="D87" s="374"/>
      <c r="E87" s="375">
        <v>8</v>
      </c>
      <c r="F87" s="36">
        <v>57</v>
      </c>
      <c r="G87" s="69">
        <v>19</v>
      </c>
      <c r="H87" s="71">
        <v>38</v>
      </c>
      <c r="I87" s="39">
        <v>38</v>
      </c>
      <c r="J87" s="39"/>
      <c r="K87" s="72"/>
      <c r="L87" s="150"/>
      <c r="M87" s="39"/>
      <c r="N87" s="73"/>
      <c r="O87" s="73"/>
      <c r="P87" s="73"/>
      <c r="Q87" s="73"/>
      <c r="R87" s="73"/>
      <c r="S87" s="152">
        <v>2</v>
      </c>
      <c r="T87" s="1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5" customHeight="1" thickBot="1" x14ac:dyDescent="0.25">
      <c r="A88" s="376" t="s">
        <v>106</v>
      </c>
      <c r="B88" s="377" t="s">
        <v>182</v>
      </c>
      <c r="C88" s="378"/>
      <c r="D88" s="378">
        <v>6.8</v>
      </c>
      <c r="E88" s="506">
        <v>5.7</v>
      </c>
      <c r="F88" s="379">
        <v>213</v>
      </c>
      <c r="G88" s="380">
        <v>71</v>
      </c>
      <c r="H88" s="381">
        <v>142</v>
      </c>
      <c r="I88" s="382"/>
      <c r="J88" s="382"/>
      <c r="K88" s="383">
        <v>142</v>
      </c>
      <c r="L88" s="384"/>
      <c r="M88" s="382"/>
      <c r="N88" s="382"/>
      <c r="O88" s="382"/>
      <c r="P88" s="382">
        <v>2</v>
      </c>
      <c r="Q88" s="382">
        <v>2</v>
      </c>
      <c r="R88" s="382">
        <v>2</v>
      </c>
      <c r="S88" s="385">
        <v>2</v>
      </c>
      <c r="T88" s="12"/>
      <c r="U88" s="5"/>
      <c r="V88" s="5"/>
      <c r="W88" s="5"/>
      <c r="X88" s="5"/>
    </row>
    <row r="89" spans="1:45" ht="15" customHeight="1" thickBot="1" x14ac:dyDescent="0.3">
      <c r="A89" s="345" t="s">
        <v>111</v>
      </c>
      <c r="B89" s="346" t="s">
        <v>183</v>
      </c>
      <c r="C89" s="346"/>
      <c r="D89" s="347">
        <v>5</v>
      </c>
      <c r="E89" s="348">
        <v>4</v>
      </c>
      <c r="F89" s="358" t="s">
        <v>112</v>
      </c>
      <c r="G89" s="349"/>
      <c r="H89" s="350"/>
      <c r="I89" s="351"/>
      <c r="J89" s="351"/>
      <c r="K89" s="352"/>
      <c r="L89" s="353"/>
      <c r="M89" s="350"/>
      <c r="N89" s="350"/>
      <c r="O89" s="350">
        <v>1</v>
      </c>
      <c r="P89" s="350">
        <v>1</v>
      </c>
      <c r="Q89" s="350"/>
      <c r="R89" s="350"/>
      <c r="S89" s="354"/>
      <c r="U89" s="5"/>
      <c r="V89" s="5"/>
      <c r="W89" s="5"/>
      <c r="X89" s="5"/>
    </row>
    <row r="90" spans="1:45" s="30" customFormat="1" ht="15.75" thickBot="1" x14ac:dyDescent="0.25">
      <c r="A90" s="334"/>
      <c r="B90" s="335" t="s">
        <v>92</v>
      </c>
      <c r="C90" s="336"/>
      <c r="D90" s="337"/>
      <c r="E90" s="338"/>
      <c r="F90" s="339"/>
      <c r="G90" s="334"/>
      <c r="H90" s="340"/>
      <c r="I90" s="179"/>
      <c r="J90" s="179"/>
      <c r="K90" s="341"/>
      <c r="L90" s="342">
        <f>SUM(L81,L84,L88)</f>
        <v>0</v>
      </c>
      <c r="M90" s="343">
        <f t="shared" ref="M90:S90" si="4">SUM(M81,M84,M88)</f>
        <v>0</v>
      </c>
      <c r="N90" s="343">
        <f t="shared" si="4"/>
        <v>2</v>
      </c>
      <c r="O90" s="343">
        <f t="shared" si="4"/>
        <v>4</v>
      </c>
      <c r="P90" s="343">
        <f t="shared" si="4"/>
        <v>5</v>
      </c>
      <c r="Q90" s="343">
        <f t="shared" si="4"/>
        <v>7</v>
      </c>
      <c r="R90" s="343">
        <f t="shared" si="4"/>
        <v>3</v>
      </c>
      <c r="S90" s="344">
        <f t="shared" si="4"/>
        <v>5</v>
      </c>
      <c r="T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5.75" thickBot="1" x14ac:dyDescent="0.3">
      <c r="A91" s="74"/>
      <c r="B91" s="75"/>
      <c r="C91" s="230"/>
      <c r="D91" s="230"/>
      <c r="E91" s="76"/>
      <c r="F91" s="77"/>
      <c r="G91" s="78"/>
      <c r="H91" s="79"/>
      <c r="I91" s="80"/>
      <c r="J91" s="80"/>
      <c r="K91" s="81"/>
      <c r="L91" s="82"/>
      <c r="M91" s="83"/>
      <c r="N91" s="83"/>
      <c r="O91" s="83"/>
      <c r="P91" s="83"/>
      <c r="Q91" s="83"/>
      <c r="R91" s="83"/>
      <c r="S91" s="84"/>
      <c r="T91" s="12"/>
      <c r="U91" s="5"/>
      <c r="V91" s="5"/>
      <c r="W91" s="5"/>
      <c r="X91" s="5"/>
    </row>
    <row r="92" spans="1:45" ht="15" customHeight="1" thickBot="1" x14ac:dyDescent="0.3">
      <c r="A92" s="507"/>
      <c r="B92" s="304" t="s">
        <v>160</v>
      </c>
      <c r="C92" s="518"/>
      <c r="D92" s="85"/>
      <c r="E92" s="86"/>
      <c r="F92" s="87">
        <f>SUM(F42)</f>
        <v>5616</v>
      </c>
      <c r="G92" s="88">
        <f>SUM(G42)</f>
        <v>1872</v>
      </c>
      <c r="H92" s="89">
        <f>SUM(H42)</f>
        <v>3744</v>
      </c>
      <c r="I92" s="90"/>
      <c r="J92" s="90"/>
      <c r="K92" s="91"/>
      <c r="L92" s="427"/>
      <c r="M92" s="329"/>
      <c r="N92" s="329"/>
      <c r="O92" s="329"/>
      <c r="P92" s="329"/>
      <c r="Q92" s="329"/>
      <c r="R92" s="329"/>
      <c r="S92" s="428"/>
      <c r="T92" s="12"/>
      <c r="U92" s="5"/>
      <c r="V92" s="5"/>
      <c r="W92" s="5"/>
      <c r="X92" s="5"/>
    </row>
    <row r="93" spans="1:45" ht="15" customHeight="1" thickBot="1" x14ac:dyDescent="0.3">
      <c r="A93" s="508"/>
      <c r="B93" s="419" t="s">
        <v>177</v>
      </c>
      <c r="C93" s="519"/>
      <c r="D93" s="420"/>
      <c r="E93" s="421"/>
      <c r="F93" s="488">
        <f>SUM(F23,F42)</f>
        <v>7722</v>
      </c>
      <c r="G93" s="489">
        <f>SUM(G23,G42)</f>
        <v>2574</v>
      </c>
      <c r="H93" s="489">
        <f>SUM(H23,H42)</f>
        <v>5148</v>
      </c>
      <c r="I93" s="422"/>
      <c r="J93" s="423"/>
      <c r="K93" s="424"/>
      <c r="L93" s="425"/>
      <c r="M93" s="423"/>
      <c r="N93" s="423"/>
      <c r="O93" s="423"/>
      <c r="P93" s="423"/>
      <c r="Q93" s="423"/>
      <c r="R93" s="423"/>
      <c r="S93" s="426"/>
      <c r="U93" s="5"/>
      <c r="V93" s="5"/>
      <c r="W93" s="5"/>
      <c r="X93" s="5"/>
    </row>
    <row r="94" spans="1:45" ht="15" customHeight="1" thickBot="1" x14ac:dyDescent="0.3">
      <c r="A94" s="509"/>
      <c r="B94" s="531" t="s">
        <v>161</v>
      </c>
      <c r="C94" s="520"/>
      <c r="D94" s="92"/>
      <c r="E94" s="93"/>
      <c r="F94" s="490"/>
      <c r="G94" s="491"/>
      <c r="H94" s="492"/>
      <c r="I94" s="94"/>
      <c r="J94" s="94"/>
      <c r="K94" s="95"/>
      <c r="L94" s="318">
        <f t="shared" ref="L94:S94" si="5">SUM(L40,L51,L61,L78,L90)</f>
        <v>36</v>
      </c>
      <c r="M94" s="319">
        <f t="shared" si="5"/>
        <v>36</v>
      </c>
      <c r="N94" s="319">
        <f t="shared" si="5"/>
        <v>36</v>
      </c>
      <c r="O94" s="319">
        <f t="shared" si="5"/>
        <v>36</v>
      </c>
      <c r="P94" s="319">
        <f>SUM(P40,P51,P61,P78,P90)</f>
        <v>36</v>
      </c>
      <c r="Q94" s="319">
        <f>SUM(Q40,Q51,Q61,Q78,Q90)</f>
        <v>36</v>
      </c>
      <c r="R94" s="319">
        <f t="shared" si="5"/>
        <v>36</v>
      </c>
      <c r="S94" s="320">
        <f t="shared" si="5"/>
        <v>36</v>
      </c>
      <c r="U94" s="5"/>
      <c r="V94" s="5"/>
      <c r="W94" s="5"/>
      <c r="X94" s="5"/>
    </row>
    <row r="95" spans="1:45" ht="15" customHeight="1" thickBot="1" x14ac:dyDescent="0.25">
      <c r="A95" s="510"/>
      <c r="B95" s="532" t="s">
        <v>107</v>
      </c>
      <c r="C95" s="521"/>
      <c r="D95" s="96"/>
      <c r="E95" s="97"/>
      <c r="F95" s="98"/>
      <c r="G95" s="99"/>
      <c r="H95" s="100"/>
      <c r="I95" s="94"/>
      <c r="J95" s="94"/>
      <c r="K95" s="95"/>
      <c r="L95" s="139">
        <v>54</v>
      </c>
      <c r="M95" s="140">
        <v>54</v>
      </c>
      <c r="N95" s="140">
        <v>54</v>
      </c>
      <c r="O95" s="140">
        <v>54</v>
      </c>
      <c r="P95" s="140">
        <v>54</v>
      </c>
      <c r="Q95" s="140">
        <v>54</v>
      </c>
      <c r="R95" s="140">
        <v>54</v>
      </c>
      <c r="S95" s="141">
        <v>54</v>
      </c>
      <c r="U95" s="5"/>
      <c r="V95" s="5"/>
      <c r="W95" s="5"/>
      <c r="X95" s="5"/>
    </row>
    <row r="96" spans="1:45" s="102" customFormat="1" ht="15" customHeight="1" thickBot="1" x14ac:dyDescent="0.25">
      <c r="A96" s="511"/>
      <c r="B96" s="533"/>
      <c r="C96" s="522"/>
      <c r="D96" s="101"/>
      <c r="E96" s="101"/>
      <c r="G96" s="103"/>
      <c r="H96" s="104"/>
      <c r="I96" s="105"/>
      <c r="J96" s="105"/>
      <c r="K96" s="106"/>
      <c r="L96" s="107"/>
      <c r="M96" s="108"/>
      <c r="N96" s="108"/>
      <c r="O96" s="108"/>
      <c r="P96" s="108"/>
      <c r="Q96" s="108"/>
      <c r="R96" s="108"/>
      <c r="S96" s="109"/>
      <c r="T96" s="10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24" ht="15" customHeight="1" x14ac:dyDescent="0.25">
      <c r="A97" s="512" t="s">
        <v>113</v>
      </c>
      <c r="B97" s="534" t="s">
        <v>114</v>
      </c>
      <c r="C97" s="523"/>
      <c r="D97" s="324">
        <v>8</v>
      </c>
      <c r="E97" s="325"/>
      <c r="F97" s="326" t="s">
        <v>112</v>
      </c>
      <c r="G97" s="327"/>
      <c r="H97" s="328"/>
      <c r="I97" s="329"/>
      <c r="J97" s="329"/>
      <c r="K97" s="330"/>
      <c r="L97" s="331"/>
      <c r="M97" s="332"/>
      <c r="N97" s="332"/>
      <c r="O97" s="332"/>
      <c r="P97" s="332"/>
      <c r="Q97" s="332"/>
      <c r="R97" s="332"/>
      <c r="S97" s="333"/>
      <c r="U97" s="5"/>
      <c r="V97" s="5"/>
      <c r="W97" s="5"/>
      <c r="X97" s="5"/>
    </row>
    <row r="98" spans="1:24" ht="15" customHeight="1" x14ac:dyDescent="0.25">
      <c r="A98" s="513" t="s">
        <v>115</v>
      </c>
      <c r="B98" s="535" t="s">
        <v>165</v>
      </c>
      <c r="C98" s="524"/>
      <c r="D98" s="119"/>
      <c r="E98" s="120"/>
      <c r="F98" s="121" t="s">
        <v>110</v>
      </c>
      <c r="G98" s="122"/>
      <c r="H98" s="123"/>
      <c r="I98" s="123"/>
      <c r="J98" s="123"/>
      <c r="K98" s="124"/>
      <c r="L98" s="125"/>
      <c r="M98" s="123"/>
      <c r="N98" s="123"/>
      <c r="O98" s="123"/>
      <c r="P98" s="123"/>
      <c r="Q98" s="123"/>
      <c r="R98" s="123"/>
      <c r="S98" s="126"/>
      <c r="U98" s="5"/>
      <c r="V98" s="5"/>
      <c r="W98" s="5"/>
      <c r="X98" s="5"/>
    </row>
    <row r="99" spans="1:24" ht="15" customHeight="1" x14ac:dyDescent="0.2">
      <c r="A99" s="514" t="s">
        <v>116</v>
      </c>
      <c r="B99" s="536" t="s">
        <v>117</v>
      </c>
      <c r="C99" s="525"/>
      <c r="D99" s="321"/>
      <c r="E99" s="322"/>
      <c r="F99" s="323" t="s">
        <v>112</v>
      </c>
      <c r="G99" s="112"/>
      <c r="H99" s="30"/>
      <c r="I99" s="30"/>
      <c r="J99" s="30"/>
      <c r="K99" s="113"/>
      <c r="L99" s="128"/>
      <c r="M99" s="30"/>
      <c r="N99" s="30"/>
      <c r="O99" s="30"/>
      <c r="P99" s="30"/>
      <c r="Q99" s="30"/>
      <c r="R99" s="30"/>
      <c r="S99" s="32"/>
      <c r="U99" s="5"/>
      <c r="V99" s="5"/>
      <c r="W99" s="5"/>
      <c r="X99" s="5"/>
    </row>
    <row r="100" spans="1:24" s="136" customFormat="1" ht="28.5" customHeight="1" x14ac:dyDescent="0.2">
      <c r="A100" s="513" t="s">
        <v>118</v>
      </c>
      <c r="B100" s="537" t="s">
        <v>163</v>
      </c>
      <c r="C100" s="526"/>
      <c r="D100" s="110"/>
      <c r="E100" s="129"/>
      <c r="F100" s="130" t="s">
        <v>112</v>
      </c>
      <c r="G100" s="131"/>
      <c r="H100" s="132"/>
      <c r="I100" s="132"/>
      <c r="J100" s="132"/>
      <c r="K100" s="133"/>
      <c r="L100" s="134"/>
      <c r="M100" s="132"/>
      <c r="N100" s="132"/>
      <c r="O100" s="132"/>
      <c r="P100" s="132"/>
      <c r="Q100" s="132"/>
      <c r="R100" s="132"/>
      <c r="S100" s="135"/>
      <c r="U100" s="622"/>
      <c r="V100" s="622"/>
      <c r="W100" s="622"/>
      <c r="X100" s="622"/>
    </row>
    <row r="101" spans="1:24" ht="30" customHeight="1" x14ac:dyDescent="0.2">
      <c r="A101" s="513" t="s">
        <v>119</v>
      </c>
      <c r="B101" s="537" t="s">
        <v>120</v>
      </c>
      <c r="C101" s="526"/>
      <c r="D101" s="110"/>
      <c r="E101" s="129"/>
      <c r="F101" s="111" t="s">
        <v>112</v>
      </c>
      <c r="G101" s="112"/>
      <c r="H101" s="30"/>
      <c r="I101" s="30"/>
      <c r="J101" s="30"/>
      <c r="K101" s="113"/>
      <c r="L101" s="128"/>
      <c r="M101" s="30"/>
      <c r="N101" s="30"/>
      <c r="O101" s="30"/>
      <c r="P101" s="30"/>
      <c r="Q101" s="30"/>
      <c r="R101" s="30"/>
      <c r="S101" s="32"/>
      <c r="U101" s="5"/>
      <c r="V101" s="5"/>
      <c r="W101" s="5"/>
      <c r="X101" s="5"/>
    </row>
    <row r="102" spans="1:24" ht="30" customHeight="1" x14ac:dyDescent="0.2">
      <c r="A102" s="513" t="s">
        <v>121</v>
      </c>
      <c r="B102" s="537" t="s">
        <v>122</v>
      </c>
      <c r="C102" s="527"/>
      <c r="D102" s="110"/>
      <c r="E102" s="129"/>
      <c r="F102" s="111" t="s">
        <v>123</v>
      </c>
      <c r="G102" s="112"/>
      <c r="H102" s="30"/>
      <c r="I102" s="30"/>
      <c r="J102" s="30"/>
      <c r="K102" s="113"/>
      <c r="L102" s="128"/>
      <c r="M102" s="30"/>
      <c r="N102" s="30"/>
      <c r="O102" s="30"/>
      <c r="P102" s="30"/>
      <c r="Q102" s="30"/>
      <c r="R102" s="30"/>
      <c r="S102" s="32"/>
      <c r="U102" s="5"/>
      <c r="V102" s="5"/>
      <c r="W102" s="5"/>
      <c r="X102" s="5"/>
    </row>
    <row r="103" spans="1:24" ht="30" customHeight="1" x14ac:dyDescent="0.2">
      <c r="A103" s="515" t="s">
        <v>124</v>
      </c>
      <c r="B103" s="538" t="s">
        <v>162</v>
      </c>
      <c r="C103" s="528"/>
      <c r="D103" s="252"/>
      <c r="E103" s="253"/>
      <c r="F103" s="254" t="s">
        <v>123</v>
      </c>
      <c r="G103" s="115"/>
      <c r="H103" s="116"/>
      <c r="I103" s="116"/>
      <c r="J103" s="116"/>
      <c r="K103" s="117"/>
      <c r="L103" s="255"/>
      <c r="M103" s="116"/>
      <c r="N103" s="116"/>
      <c r="O103" s="116"/>
      <c r="P103" s="116"/>
      <c r="Q103" s="116"/>
      <c r="R103" s="116"/>
      <c r="S103" s="256"/>
      <c r="U103" s="5"/>
      <c r="V103" s="5"/>
      <c r="W103" s="5"/>
      <c r="X103" s="5"/>
    </row>
    <row r="104" spans="1:24" ht="15" customHeight="1" x14ac:dyDescent="0.25">
      <c r="A104" s="516"/>
      <c r="B104" s="539" t="s">
        <v>151</v>
      </c>
      <c r="C104" s="529"/>
      <c r="D104" s="216"/>
      <c r="E104" s="137"/>
      <c r="F104" s="30"/>
      <c r="G104" s="30"/>
      <c r="H104" s="657" t="s">
        <v>125</v>
      </c>
      <c r="I104" s="657"/>
      <c r="J104" s="657"/>
      <c r="K104" s="657"/>
      <c r="L104" s="616">
        <v>2</v>
      </c>
      <c r="M104" s="616">
        <v>8</v>
      </c>
      <c r="N104" s="616">
        <v>3</v>
      </c>
      <c r="O104" s="616">
        <v>7</v>
      </c>
      <c r="P104" s="616">
        <v>2</v>
      </c>
      <c r="Q104" s="616">
        <v>3</v>
      </c>
      <c r="R104" s="616">
        <v>2</v>
      </c>
      <c r="S104" s="617">
        <v>7</v>
      </c>
      <c r="T104" s="251"/>
      <c r="U104" s="5"/>
      <c r="V104" s="148"/>
      <c r="W104" s="5"/>
      <c r="X104" s="5"/>
    </row>
    <row r="105" spans="1:24" ht="15.75" customHeight="1" thickBot="1" x14ac:dyDescent="0.25">
      <c r="A105" s="517"/>
      <c r="B105" s="218"/>
      <c r="C105" s="530"/>
      <c r="D105" s="257"/>
      <c r="E105" s="258"/>
      <c r="F105" s="259"/>
      <c r="G105" s="259"/>
      <c r="H105" s="675" t="s">
        <v>126</v>
      </c>
      <c r="I105" s="675"/>
      <c r="J105" s="675"/>
      <c r="K105" s="675"/>
      <c r="L105" s="618">
        <v>2</v>
      </c>
      <c r="M105" s="618">
        <v>4</v>
      </c>
      <c r="N105" s="618">
        <v>3</v>
      </c>
      <c r="O105" s="618">
        <v>4</v>
      </c>
      <c r="P105" s="618">
        <v>3</v>
      </c>
      <c r="Q105" s="618">
        <v>5</v>
      </c>
      <c r="R105" s="618">
        <v>3</v>
      </c>
      <c r="S105" s="619">
        <v>2</v>
      </c>
      <c r="T105" s="11"/>
      <c r="U105" s="11"/>
      <c r="V105" s="170"/>
      <c r="W105" s="11"/>
      <c r="X105" s="5"/>
    </row>
    <row r="106" spans="1:24" ht="15.75" customHeight="1" x14ac:dyDescent="0.25">
      <c r="A106" s="149"/>
      <c r="B106" s="430"/>
      <c r="C106" s="217"/>
      <c r="D106" s="217"/>
      <c r="E106" s="217"/>
      <c r="F106" s="5"/>
      <c r="G106" s="5"/>
      <c r="H106" s="431"/>
      <c r="I106" s="431"/>
      <c r="J106" s="431"/>
      <c r="K106" s="431"/>
      <c r="L106" s="171"/>
      <c r="M106" s="171"/>
      <c r="N106" s="171"/>
      <c r="O106" s="171"/>
      <c r="P106" s="171"/>
      <c r="Q106" s="171"/>
      <c r="R106" s="171"/>
      <c r="S106" s="171"/>
      <c r="T106" s="11"/>
      <c r="U106" s="11"/>
      <c r="V106" s="170"/>
      <c r="W106" s="11"/>
      <c r="X106" s="5"/>
    </row>
    <row r="107" spans="1:24" ht="15.75" customHeight="1" x14ac:dyDescent="0.25">
      <c r="A107" s="149"/>
      <c r="B107" s="430"/>
      <c r="C107" s="217"/>
      <c r="D107" s="217"/>
      <c r="E107" s="217"/>
      <c r="F107" s="5"/>
      <c r="G107" s="5"/>
      <c r="H107" s="250"/>
      <c r="I107" s="250"/>
      <c r="J107" s="250"/>
      <c r="K107" s="250"/>
      <c r="L107" s="171"/>
      <c r="M107" s="171"/>
      <c r="N107" s="171"/>
      <c r="O107" s="171"/>
      <c r="P107" s="171"/>
      <c r="Q107" s="171"/>
      <c r="R107" s="171"/>
      <c r="S107" s="171"/>
      <c r="T107" s="11"/>
      <c r="U107" s="11"/>
      <c r="V107" s="170"/>
      <c r="W107" s="11"/>
      <c r="X107" s="5"/>
    </row>
    <row r="108" spans="1:24" ht="15.75" customHeight="1" x14ac:dyDescent="0.25">
      <c r="A108" s="149"/>
      <c r="B108" s="430"/>
      <c r="C108" s="217"/>
      <c r="D108" s="217"/>
      <c r="E108" s="217"/>
      <c r="F108" s="5"/>
      <c r="G108" s="5"/>
      <c r="H108" s="250"/>
      <c r="I108" s="250"/>
      <c r="J108" s="250"/>
      <c r="K108" s="250"/>
      <c r="L108" s="171"/>
      <c r="M108" s="171"/>
      <c r="N108" s="171"/>
      <c r="O108" s="171"/>
      <c r="P108" s="171"/>
      <c r="Q108" s="171"/>
      <c r="R108" s="171"/>
      <c r="S108" s="171"/>
      <c r="T108" s="11"/>
      <c r="U108" s="11"/>
      <c r="V108" s="170"/>
      <c r="W108" s="11"/>
      <c r="X108" s="5"/>
    </row>
    <row r="109" spans="1:24" ht="15.75" customHeight="1" x14ac:dyDescent="0.25">
      <c r="A109" s="149"/>
      <c r="B109" s="430"/>
      <c r="C109" s="217"/>
      <c r="D109" s="217"/>
      <c r="E109" s="217"/>
      <c r="F109" s="5"/>
      <c r="G109" s="5"/>
      <c r="H109" s="250"/>
      <c r="I109" s="250"/>
      <c r="J109" s="250"/>
      <c r="K109" s="250"/>
      <c r="L109" s="171"/>
      <c r="M109" s="171"/>
      <c r="N109" s="171"/>
      <c r="O109" s="171"/>
      <c r="P109" s="171"/>
      <c r="Q109" s="171"/>
      <c r="R109" s="171"/>
      <c r="S109" s="171"/>
      <c r="T109" s="11"/>
      <c r="U109" s="11"/>
      <c r="V109" s="170"/>
      <c r="W109" s="11"/>
      <c r="X109" s="5"/>
    </row>
    <row r="110" spans="1:24" ht="15.75" customHeight="1" x14ac:dyDescent="0.25">
      <c r="A110" s="149"/>
      <c r="B110" s="430"/>
      <c r="C110" s="217"/>
      <c r="D110" s="217"/>
      <c r="E110" s="217"/>
      <c r="F110" s="5"/>
      <c r="G110" s="5"/>
      <c r="H110" s="250"/>
      <c r="I110" s="250"/>
      <c r="J110" s="250"/>
      <c r="K110" s="250"/>
      <c r="L110" s="171"/>
      <c r="M110" s="171"/>
      <c r="N110" s="171"/>
      <c r="O110" s="171"/>
      <c r="P110" s="171"/>
      <c r="Q110" s="171"/>
      <c r="R110" s="171"/>
      <c r="S110" s="171"/>
      <c r="T110" s="11"/>
      <c r="U110" s="11"/>
      <c r="V110" s="170"/>
      <c r="W110" s="11"/>
      <c r="X110" s="5"/>
    </row>
    <row r="111" spans="1:24" ht="15.75" customHeight="1" x14ac:dyDescent="0.25">
      <c r="A111" s="149"/>
      <c r="B111" s="430"/>
      <c r="C111" s="217"/>
      <c r="D111" s="217"/>
      <c r="E111" s="217"/>
      <c r="F111" s="5"/>
      <c r="G111" s="5"/>
      <c r="H111" s="250"/>
      <c r="I111" s="250"/>
      <c r="J111" s="250"/>
      <c r="K111" s="250"/>
      <c r="L111" s="171"/>
      <c r="M111" s="171"/>
      <c r="N111" s="171"/>
      <c r="O111" s="171"/>
      <c r="P111" s="171"/>
      <c r="Q111" s="171"/>
      <c r="R111" s="171"/>
      <c r="S111" s="171"/>
      <c r="T111" s="11"/>
      <c r="U111" s="11"/>
      <c r="V111" s="170"/>
      <c r="W111" s="11"/>
      <c r="X111" s="5"/>
    </row>
    <row r="112" spans="1:24" ht="15.75" customHeight="1" x14ac:dyDescent="0.25">
      <c r="A112" s="149"/>
      <c r="B112" s="430"/>
      <c r="C112" s="217"/>
      <c r="D112" s="217"/>
      <c r="E112" s="217"/>
      <c r="F112" s="5"/>
      <c r="G112" s="5"/>
      <c r="H112" s="250"/>
      <c r="I112" s="250"/>
      <c r="J112" s="250"/>
      <c r="K112" s="250"/>
      <c r="L112" s="171"/>
      <c r="M112" s="171"/>
      <c r="N112" s="171"/>
      <c r="O112" s="171"/>
      <c r="P112" s="171"/>
      <c r="Q112" s="171"/>
      <c r="R112" s="171"/>
      <c r="S112" s="171"/>
      <c r="T112" s="11"/>
      <c r="U112" s="11"/>
      <c r="V112" s="170"/>
      <c r="W112" s="11"/>
      <c r="X112" s="5"/>
    </row>
    <row r="113" spans="1:24" ht="15.75" customHeight="1" x14ac:dyDescent="0.25">
      <c r="A113" s="149"/>
      <c r="B113" s="430"/>
      <c r="C113" s="217"/>
      <c r="D113" s="217"/>
      <c r="E113" s="217"/>
      <c r="F113" s="5"/>
      <c r="G113" s="5"/>
      <c r="H113" s="250"/>
      <c r="I113" s="250"/>
      <c r="J113" s="250"/>
      <c r="K113" s="250"/>
      <c r="L113" s="171"/>
      <c r="M113" s="171"/>
      <c r="N113" s="171"/>
      <c r="O113" s="171"/>
      <c r="P113" s="171"/>
      <c r="Q113" s="171"/>
      <c r="R113" s="171"/>
      <c r="S113" s="171"/>
      <c r="T113" s="11"/>
      <c r="U113" s="11"/>
      <c r="V113" s="170"/>
      <c r="W113" s="11"/>
      <c r="X113" s="5"/>
    </row>
    <row r="114" spans="1:24" ht="15.75" customHeight="1" x14ac:dyDescent="0.25">
      <c r="A114" s="149"/>
      <c r="B114" s="430"/>
      <c r="C114" s="217"/>
      <c r="D114" s="217"/>
      <c r="E114" s="217"/>
      <c r="F114" s="5"/>
      <c r="G114" s="5"/>
      <c r="H114" s="250"/>
      <c r="I114" s="250"/>
      <c r="J114" s="250"/>
      <c r="K114" s="250"/>
      <c r="L114" s="171"/>
      <c r="M114" s="171"/>
      <c r="N114" s="171"/>
      <c r="O114" s="171"/>
      <c r="P114" s="171"/>
      <c r="Q114" s="171"/>
      <c r="R114" s="171"/>
      <c r="S114" s="171"/>
      <c r="T114" s="11"/>
      <c r="U114" s="11"/>
      <c r="V114" s="170"/>
      <c r="W114" s="11"/>
      <c r="X114" s="5"/>
    </row>
    <row r="115" spans="1:24" ht="15.75" customHeight="1" x14ac:dyDescent="0.25">
      <c r="A115" s="149"/>
      <c r="B115" s="430"/>
      <c r="C115" s="217"/>
      <c r="D115" s="217"/>
      <c r="E115" s="217"/>
      <c r="F115" s="5"/>
      <c r="G115" s="5"/>
      <c r="H115" s="250"/>
      <c r="I115" s="250"/>
      <c r="J115" s="250"/>
      <c r="K115" s="250"/>
      <c r="L115" s="171"/>
      <c r="M115" s="171"/>
      <c r="N115" s="171"/>
      <c r="O115" s="171"/>
      <c r="P115" s="171"/>
      <c r="Q115" s="171"/>
      <c r="R115" s="171"/>
      <c r="S115" s="171"/>
      <c r="T115" s="11"/>
      <c r="U115" s="11"/>
      <c r="V115" s="170"/>
      <c r="W115" s="11"/>
      <c r="X115" s="5"/>
    </row>
    <row r="116" spans="1:24" ht="15.75" customHeight="1" x14ac:dyDescent="0.25">
      <c r="A116" s="149"/>
      <c r="B116" s="430"/>
      <c r="C116" s="217"/>
      <c r="D116" s="217"/>
      <c r="E116" s="217"/>
      <c r="F116" s="5"/>
      <c r="G116" s="5"/>
      <c r="H116" s="250"/>
      <c r="I116" s="250"/>
      <c r="J116" s="250"/>
      <c r="K116" s="250"/>
      <c r="L116" s="171"/>
      <c r="M116" s="171"/>
      <c r="N116" s="171"/>
      <c r="O116" s="171"/>
      <c r="P116" s="171"/>
      <c r="Q116" s="171"/>
      <c r="R116" s="171"/>
      <c r="S116" s="171"/>
      <c r="T116" s="11"/>
      <c r="U116" s="11"/>
      <c r="V116" s="170"/>
      <c r="W116" s="11"/>
      <c r="X116" s="5"/>
    </row>
    <row r="117" spans="1:24" ht="15.75" customHeight="1" x14ac:dyDescent="0.25">
      <c r="A117" s="149"/>
      <c r="B117" s="430"/>
      <c r="C117" s="217"/>
      <c r="D117" s="217"/>
      <c r="E117" s="217"/>
      <c r="F117" s="5"/>
      <c r="G117" s="5"/>
      <c r="H117" s="250"/>
      <c r="I117" s="250"/>
      <c r="J117" s="250"/>
      <c r="K117" s="250"/>
      <c r="L117" s="171"/>
      <c r="M117" s="171"/>
      <c r="N117" s="171"/>
      <c r="O117" s="171"/>
      <c r="P117" s="171"/>
      <c r="Q117" s="171"/>
      <c r="R117" s="171"/>
      <c r="S117" s="171"/>
      <c r="T117" s="11"/>
      <c r="U117" s="11"/>
      <c r="V117" s="170"/>
      <c r="W117" s="11"/>
      <c r="X117" s="5"/>
    </row>
    <row r="118" spans="1:24" ht="15.75" customHeight="1" x14ac:dyDescent="0.25">
      <c r="A118" s="149"/>
      <c r="B118" s="430"/>
      <c r="C118" s="217"/>
      <c r="D118" s="217"/>
      <c r="E118" s="217"/>
      <c r="F118" s="5"/>
      <c r="G118" s="5"/>
      <c r="H118" s="250"/>
      <c r="I118" s="250"/>
      <c r="J118" s="250"/>
      <c r="K118" s="250"/>
      <c r="L118" s="171"/>
      <c r="M118" s="171"/>
      <c r="N118" s="171"/>
      <c r="O118" s="171"/>
      <c r="P118" s="171"/>
      <c r="Q118" s="171"/>
      <c r="R118" s="171"/>
      <c r="S118" s="171"/>
      <c r="T118" s="11"/>
      <c r="U118" s="11"/>
      <c r="V118" s="170"/>
      <c r="W118" s="11"/>
      <c r="X118" s="5"/>
    </row>
    <row r="119" spans="1:24" ht="15.75" customHeight="1" x14ac:dyDescent="0.25">
      <c r="A119" s="149"/>
      <c r="B119" s="430"/>
      <c r="C119" s="217"/>
      <c r="D119" s="217"/>
      <c r="E119" s="217"/>
      <c r="F119" s="5"/>
      <c r="G119" s="5"/>
      <c r="H119" s="250"/>
      <c r="I119" s="250"/>
      <c r="J119" s="250"/>
      <c r="K119" s="250"/>
      <c r="L119" s="171"/>
      <c r="M119" s="171"/>
      <c r="N119" s="171"/>
      <c r="O119" s="171"/>
      <c r="P119" s="171"/>
      <c r="Q119" s="171"/>
      <c r="R119" s="171"/>
      <c r="S119" s="171"/>
      <c r="T119" s="11"/>
      <c r="U119" s="11"/>
      <c r="V119" s="170"/>
      <c r="W119" s="11"/>
      <c r="X119" s="5"/>
    </row>
    <row r="120" spans="1:24" ht="15.75" customHeight="1" x14ac:dyDescent="0.25">
      <c r="A120" s="149"/>
      <c r="B120" s="430"/>
      <c r="C120" s="217"/>
      <c r="D120" s="217"/>
      <c r="E120" s="217"/>
      <c r="F120" s="5"/>
      <c r="G120" s="5"/>
      <c r="H120" s="250"/>
      <c r="I120" s="250"/>
      <c r="J120" s="250"/>
      <c r="K120" s="250"/>
      <c r="L120" s="171"/>
      <c r="M120" s="171"/>
      <c r="N120" s="171"/>
      <c r="O120" s="171"/>
      <c r="P120" s="171"/>
      <c r="Q120" s="171"/>
      <c r="R120" s="171"/>
      <c r="S120" s="171"/>
      <c r="T120" s="11"/>
      <c r="U120" s="11"/>
      <c r="V120" s="170"/>
      <c r="W120" s="11"/>
      <c r="X120" s="5"/>
    </row>
    <row r="121" spans="1:24" ht="15.75" customHeight="1" x14ac:dyDescent="0.25">
      <c r="A121" s="149"/>
      <c r="B121" s="430"/>
      <c r="C121" s="217"/>
      <c r="D121" s="217"/>
      <c r="E121" s="217"/>
      <c r="F121" s="5"/>
      <c r="G121" s="5"/>
      <c r="H121" s="250"/>
      <c r="I121" s="250"/>
      <c r="J121" s="250"/>
      <c r="K121" s="250"/>
      <c r="L121" s="171"/>
      <c r="M121" s="171"/>
      <c r="N121" s="171"/>
      <c r="O121" s="171"/>
      <c r="P121" s="171"/>
      <c r="Q121" s="171"/>
      <c r="R121" s="171"/>
      <c r="S121" s="171"/>
      <c r="T121" s="11"/>
      <c r="U121" s="11"/>
      <c r="V121" s="170"/>
      <c r="W121" s="11"/>
      <c r="X121" s="5"/>
    </row>
    <row r="122" spans="1:24" ht="15.75" customHeight="1" x14ac:dyDescent="0.25">
      <c r="A122" s="149"/>
      <c r="B122" s="430"/>
      <c r="C122" s="217"/>
      <c r="D122" s="217"/>
      <c r="E122" s="217"/>
      <c r="F122" s="5"/>
      <c r="G122" s="5"/>
      <c r="H122" s="250"/>
      <c r="I122" s="250"/>
      <c r="J122" s="250"/>
      <c r="K122" s="250"/>
      <c r="L122" s="171"/>
      <c r="M122" s="171"/>
      <c r="N122" s="171"/>
      <c r="O122" s="171"/>
      <c r="P122" s="171"/>
      <c r="Q122" s="171"/>
      <c r="R122" s="171"/>
      <c r="S122" s="171"/>
      <c r="T122" s="11"/>
      <c r="U122" s="11"/>
      <c r="V122" s="170"/>
      <c r="W122" s="11"/>
      <c r="X122" s="5"/>
    </row>
    <row r="123" spans="1:24" ht="15.75" customHeight="1" x14ac:dyDescent="0.25">
      <c r="A123" s="149"/>
      <c r="B123" s="430"/>
      <c r="C123" s="217"/>
      <c r="D123" s="217"/>
      <c r="E123" s="217"/>
      <c r="F123" s="5"/>
      <c r="G123" s="5"/>
      <c r="H123" s="250"/>
      <c r="I123" s="250"/>
      <c r="J123" s="250"/>
      <c r="K123" s="250"/>
      <c r="L123" s="171"/>
      <c r="M123" s="171"/>
      <c r="N123" s="171"/>
      <c r="O123" s="171"/>
      <c r="P123" s="171"/>
      <c r="Q123" s="171"/>
      <c r="R123" s="171"/>
      <c r="S123" s="171"/>
      <c r="T123" s="11"/>
      <c r="U123" s="11"/>
      <c r="V123" s="170"/>
      <c r="W123" s="11"/>
      <c r="X123" s="5"/>
    </row>
    <row r="124" spans="1:24" ht="15.75" customHeight="1" x14ac:dyDescent="0.25">
      <c r="A124" s="149"/>
      <c r="B124" s="430"/>
      <c r="C124" s="217"/>
      <c r="D124" s="217"/>
      <c r="E124" s="217"/>
      <c r="F124" s="5"/>
      <c r="G124" s="5"/>
      <c r="H124" s="250"/>
      <c r="I124" s="250"/>
      <c r="J124" s="250"/>
      <c r="K124" s="250"/>
      <c r="L124" s="171"/>
      <c r="M124" s="171"/>
      <c r="N124" s="171"/>
      <c r="O124" s="171"/>
      <c r="P124" s="171"/>
      <c r="Q124" s="171"/>
      <c r="R124" s="171"/>
      <c r="S124" s="171"/>
      <c r="T124" s="11"/>
      <c r="U124" s="11"/>
      <c r="V124" s="170"/>
      <c r="W124" s="11"/>
      <c r="X124" s="5"/>
    </row>
    <row r="125" spans="1:24" ht="15.75" customHeight="1" x14ac:dyDescent="0.25">
      <c r="A125" s="149"/>
      <c r="B125" s="430"/>
      <c r="C125" s="217"/>
      <c r="D125" s="217"/>
      <c r="E125" s="217"/>
      <c r="F125" s="5"/>
      <c r="G125" s="5"/>
      <c r="H125" s="250"/>
      <c r="I125" s="250"/>
      <c r="J125" s="250"/>
      <c r="K125" s="250"/>
      <c r="L125" s="171"/>
      <c r="M125" s="171"/>
      <c r="N125" s="171"/>
      <c r="O125" s="171"/>
      <c r="P125" s="171"/>
      <c r="Q125" s="171"/>
      <c r="R125" s="171"/>
      <c r="S125" s="171"/>
      <c r="T125" s="11"/>
      <c r="U125" s="11"/>
      <c r="V125" s="170"/>
      <c r="W125" s="11"/>
      <c r="X125" s="5"/>
    </row>
    <row r="126" spans="1:24" ht="15.75" customHeight="1" x14ac:dyDescent="0.25">
      <c r="A126" s="149"/>
      <c r="B126" s="430"/>
      <c r="C126" s="217"/>
      <c r="D126" s="217"/>
      <c r="E126" s="217"/>
      <c r="F126" s="5"/>
      <c r="G126" s="5"/>
      <c r="H126" s="250"/>
      <c r="I126" s="250"/>
      <c r="J126" s="250"/>
      <c r="K126" s="250"/>
      <c r="L126" s="171"/>
      <c r="M126" s="171"/>
      <c r="N126" s="171"/>
      <c r="O126" s="171"/>
      <c r="P126" s="171"/>
      <c r="Q126" s="171"/>
      <c r="R126" s="171"/>
      <c r="S126" s="171"/>
      <c r="T126" s="11"/>
      <c r="U126" s="11"/>
      <c r="V126" s="170"/>
      <c r="W126" s="11"/>
      <c r="X126" s="5"/>
    </row>
    <row r="127" spans="1:24" ht="15.75" customHeight="1" x14ac:dyDescent="0.25">
      <c r="A127" s="149"/>
      <c r="B127" s="430"/>
      <c r="C127" s="217"/>
      <c r="D127" s="217"/>
      <c r="E127" s="217"/>
      <c r="F127" s="5"/>
      <c r="G127" s="5"/>
      <c r="H127" s="250"/>
      <c r="I127" s="250"/>
      <c r="J127" s="250"/>
      <c r="K127" s="250"/>
      <c r="L127" s="171"/>
      <c r="M127" s="171"/>
      <c r="N127" s="171"/>
      <c r="O127" s="171"/>
      <c r="P127" s="171"/>
      <c r="Q127" s="171"/>
      <c r="R127" s="171"/>
      <c r="S127" s="171"/>
      <c r="T127" s="11"/>
      <c r="U127" s="11"/>
      <c r="V127" s="170"/>
      <c r="W127" s="11"/>
      <c r="X127" s="5"/>
    </row>
    <row r="128" spans="1:24" ht="15.75" customHeight="1" x14ac:dyDescent="0.25">
      <c r="A128" s="149"/>
      <c r="B128" s="430"/>
      <c r="C128" s="217"/>
      <c r="D128" s="217"/>
      <c r="E128" s="217"/>
      <c r="F128" s="5"/>
      <c r="G128" s="5"/>
      <c r="H128" s="250"/>
      <c r="I128" s="250"/>
      <c r="J128" s="250"/>
      <c r="K128" s="250"/>
      <c r="L128" s="171"/>
      <c r="M128" s="171"/>
      <c r="N128" s="171"/>
      <c r="O128" s="171"/>
      <c r="P128" s="171"/>
      <c r="Q128" s="171"/>
      <c r="R128" s="171"/>
      <c r="S128" s="171"/>
      <c r="T128" s="11"/>
      <c r="U128" s="11"/>
      <c r="V128" s="170"/>
      <c r="W128" s="11"/>
      <c r="X128" s="5"/>
    </row>
    <row r="129" spans="1:24" ht="15.75" customHeight="1" x14ac:dyDescent="0.25">
      <c r="A129" s="149"/>
      <c r="B129" s="430"/>
      <c r="C129" s="217"/>
      <c r="D129" s="217"/>
      <c r="E129" s="217"/>
      <c r="F129" s="5"/>
      <c r="G129" s="5"/>
      <c r="H129" s="250"/>
      <c r="I129" s="250"/>
      <c r="J129" s="250"/>
      <c r="K129" s="250"/>
      <c r="L129" s="171"/>
      <c r="M129" s="171"/>
      <c r="N129" s="171"/>
      <c r="O129" s="171"/>
      <c r="P129" s="171"/>
      <c r="Q129" s="171"/>
      <c r="R129" s="171"/>
      <c r="S129" s="171"/>
      <c r="T129" s="11"/>
      <c r="U129" s="11"/>
      <c r="V129" s="170"/>
      <c r="W129" s="11"/>
      <c r="X129" s="5"/>
    </row>
    <row r="130" spans="1:24" ht="15.75" customHeight="1" x14ac:dyDescent="0.25">
      <c r="A130" s="149"/>
      <c r="B130" s="430"/>
      <c r="C130" s="217"/>
      <c r="D130" s="217"/>
      <c r="E130" s="217"/>
      <c r="F130" s="5"/>
      <c r="G130" s="5"/>
      <c r="H130" s="250"/>
      <c r="I130" s="250"/>
      <c r="J130" s="250"/>
      <c r="K130" s="250"/>
      <c r="L130" s="171"/>
      <c r="M130" s="171"/>
      <c r="N130" s="171"/>
      <c r="O130" s="171"/>
      <c r="P130" s="171"/>
      <c r="Q130" s="171"/>
      <c r="R130" s="171"/>
      <c r="S130" s="171"/>
      <c r="T130" s="11"/>
      <c r="U130" s="11"/>
      <c r="V130" s="170"/>
      <c r="W130" s="11"/>
      <c r="X130" s="5"/>
    </row>
    <row r="131" spans="1:24" ht="15.75" customHeight="1" x14ac:dyDescent="0.25">
      <c r="A131" s="149"/>
      <c r="B131" s="430"/>
      <c r="C131" s="217"/>
      <c r="D131" s="217"/>
      <c r="E131" s="217"/>
      <c r="F131" s="5"/>
      <c r="G131" s="5"/>
      <c r="H131" s="250"/>
      <c r="I131" s="250"/>
      <c r="J131" s="250"/>
      <c r="K131" s="250"/>
      <c r="L131" s="171"/>
      <c r="M131" s="171"/>
      <c r="N131" s="171"/>
      <c r="O131" s="171"/>
      <c r="P131" s="171"/>
      <c r="Q131" s="171"/>
      <c r="R131" s="171"/>
      <c r="S131" s="171"/>
      <c r="T131" s="11"/>
      <c r="U131" s="11"/>
      <c r="V131" s="170"/>
      <c r="W131" s="11"/>
      <c r="X131" s="5"/>
    </row>
    <row r="132" spans="1:24" ht="15.75" customHeight="1" x14ac:dyDescent="0.25">
      <c r="A132" s="149"/>
      <c r="B132" s="430"/>
      <c r="C132" s="217"/>
      <c r="D132" s="217"/>
      <c r="E132" s="217"/>
      <c r="F132" s="5"/>
      <c r="G132" s="5"/>
      <c r="H132" s="250"/>
      <c r="I132" s="250"/>
      <c r="J132" s="250"/>
      <c r="K132" s="250"/>
      <c r="L132" s="171"/>
      <c r="M132" s="171"/>
      <c r="N132" s="171"/>
      <c r="O132" s="171"/>
      <c r="P132" s="171"/>
      <c r="Q132" s="171"/>
      <c r="R132" s="171"/>
      <c r="S132" s="171"/>
      <c r="T132" s="11"/>
      <c r="U132" s="11"/>
      <c r="V132" s="170"/>
      <c r="W132" s="11"/>
      <c r="X132" s="5"/>
    </row>
    <row r="133" spans="1:24" ht="15.75" customHeight="1" x14ac:dyDescent="0.25">
      <c r="A133" s="149"/>
      <c r="B133" s="430"/>
      <c r="C133" s="217"/>
      <c r="D133" s="217"/>
      <c r="E133" s="217"/>
      <c r="F133" s="5"/>
      <c r="G133" s="5"/>
      <c r="H133" s="250"/>
      <c r="I133" s="250"/>
      <c r="J133" s="250"/>
      <c r="K133" s="250"/>
      <c r="L133" s="171"/>
      <c r="M133" s="171"/>
      <c r="N133" s="171"/>
      <c r="O133" s="171"/>
      <c r="P133" s="171"/>
      <c r="Q133" s="171"/>
      <c r="R133" s="171"/>
      <c r="S133" s="171"/>
      <c r="T133" s="11"/>
      <c r="U133" s="11"/>
      <c r="V133" s="170"/>
      <c r="W133" s="11"/>
      <c r="X133" s="5"/>
    </row>
    <row r="134" spans="1:24" ht="15.75" customHeight="1" x14ac:dyDescent="0.25">
      <c r="A134" s="149"/>
      <c r="B134" s="430"/>
      <c r="C134" s="217"/>
      <c r="D134" s="217"/>
      <c r="E134" s="217"/>
      <c r="F134" s="5"/>
      <c r="G134" s="5"/>
      <c r="H134" s="250"/>
      <c r="I134" s="250"/>
      <c r="J134" s="250"/>
      <c r="K134" s="250"/>
      <c r="L134" s="171"/>
      <c r="M134" s="171"/>
      <c r="N134" s="171"/>
      <c r="O134" s="171"/>
      <c r="P134" s="171"/>
      <c r="Q134" s="171"/>
      <c r="R134" s="171"/>
      <c r="S134" s="171"/>
      <c r="T134" s="11"/>
      <c r="U134" s="11"/>
      <c r="V134" s="170"/>
      <c r="W134" s="11"/>
      <c r="X134" s="5"/>
    </row>
    <row r="135" spans="1:24" ht="15.75" customHeight="1" x14ac:dyDescent="0.25">
      <c r="A135" s="149"/>
      <c r="B135" s="430"/>
      <c r="C135" s="217"/>
      <c r="D135" s="217"/>
      <c r="E135" s="217"/>
      <c r="F135" s="5"/>
      <c r="G135" s="5"/>
      <c r="H135" s="250"/>
      <c r="I135" s="250"/>
      <c r="J135" s="250"/>
      <c r="K135" s="250"/>
      <c r="L135" s="171"/>
      <c r="M135" s="171"/>
      <c r="N135" s="171"/>
      <c r="O135" s="171"/>
      <c r="P135" s="171"/>
      <c r="Q135" s="171"/>
      <c r="R135" s="171"/>
      <c r="S135" s="171"/>
      <c r="T135" s="11"/>
      <c r="U135" s="11"/>
      <c r="V135" s="170"/>
      <c r="W135" s="11"/>
      <c r="X135" s="5"/>
    </row>
    <row r="136" spans="1:24" ht="15.75" customHeight="1" x14ac:dyDescent="0.25">
      <c r="A136" s="149"/>
      <c r="B136" s="430"/>
      <c r="C136" s="217"/>
      <c r="D136" s="217"/>
      <c r="E136" s="217"/>
      <c r="F136" s="5"/>
      <c r="G136" s="5"/>
      <c r="H136" s="250"/>
      <c r="I136" s="250"/>
      <c r="J136" s="250"/>
      <c r="K136" s="250"/>
      <c r="L136" s="171"/>
      <c r="M136" s="171"/>
      <c r="N136" s="171"/>
      <c r="O136" s="171"/>
      <c r="P136" s="171"/>
      <c r="Q136" s="171"/>
      <c r="R136" s="171"/>
      <c r="S136" s="171"/>
      <c r="T136" s="11"/>
      <c r="U136" s="11"/>
      <c r="V136" s="170"/>
      <c r="W136" s="11"/>
      <c r="X136" s="5"/>
    </row>
    <row r="137" spans="1:24" ht="15.75" customHeight="1" x14ac:dyDescent="0.25">
      <c r="A137" s="149"/>
      <c r="B137" s="430"/>
      <c r="C137" s="217"/>
      <c r="D137" s="217"/>
      <c r="E137" s="217"/>
      <c r="F137" s="5"/>
      <c r="G137" s="5"/>
      <c r="H137" s="250"/>
      <c r="I137" s="250"/>
      <c r="J137" s="250"/>
      <c r="K137" s="250"/>
      <c r="L137" s="171"/>
      <c r="M137" s="171"/>
      <c r="N137" s="171"/>
      <c r="O137" s="171"/>
      <c r="P137" s="171"/>
      <c r="Q137" s="171"/>
      <c r="R137" s="171"/>
      <c r="S137" s="171"/>
      <c r="T137" s="11"/>
      <c r="U137" s="11"/>
      <c r="V137" s="170"/>
      <c r="W137" s="11"/>
      <c r="X137" s="5"/>
    </row>
    <row r="138" spans="1:24" ht="15.75" customHeight="1" x14ac:dyDescent="0.25">
      <c r="A138" s="149"/>
      <c r="B138" s="430"/>
      <c r="C138" s="217"/>
      <c r="D138" s="217"/>
      <c r="E138" s="217"/>
      <c r="F138" s="5"/>
      <c r="G138" s="5"/>
      <c r="H138" s="250"/>
      <c r="I138" s="250"/>
      <c r="J138" s="250"/>
      <c r="K138" s="250"/>
      <c r="L138" s="171"/>
      <c r="M138" s="171"/>
      <c r="N138" s="171"/>
      <c r="O138" s="171"/>
      <c r="P138" s="171"/>
      <c r="Q138" s="171"/>
      <c r="R138" s="171"/>
      <c r="S138" s="171"/>
      <c r="T138" s="11"/>
      <c r="U138" s="11"/>
      <c r="V138" s="170"/>
      <c r="W138" s="11"/>
      <c r="X138" s="5"/>
    </row>
    <row r="139" spans="1:24" ht="15.75" customHeight="1" x14ac:dyDescent="0.25">
      <c r="A139" s="149"/>
      <c r="B139" s="430"/>
      <c r="C139" s="217"/>
      <c r="D139" s="217"/>
      <c r="E139" s="217"/>
      <c r="F139" s="5"/>
      <c r="G139" s="5"/>
      <c r="H139" s="250"/>
      <c r="I139" s="250"/>
      <c r="J139" s="250"/>
      <c r="K139" s="250"/>
      <c r="L139" s="171"/>
      <c r="M139" s="171"/>
      <c r="N139" s="171"/>
      <c r="O139" s="171"/>
      <c r="P139" s="171"/>
      <c r="Q139" s="171"/>
      <c r="R139" s="171"/>
      <c r="S139" s="171"/>
      <c r="T139" s="11"/>
      <c r="U139" s="11"/>
      <c r="V139" s="170"/>
      <c r="W139" s="11"/>
      <c r="X139" s="5"/>
    </row>
    <row r="140" spans="1:24" ht="15.75" customHeight="1" x14ac:dyDescent="0.25">
      <c r="A140" s="149"/>
      <c r="B140" s="430"/>
      <c r="C140" s="217"/>
      <c r="D140" s="217"/>
      <c r="E140" s="217"/>
      <c r="F140" s="5"/>
      <c r="G140" s="5"/>
      <c r="H140" s="250"/>
      <c r="I140" s="250"/>
      <c r="J140" s="250"/>
      <c r="K140" s="250"/>
      <c r="L140" s="171"/>
      <c r="M140" s="171"/>
      <c r="N140" s="171"/>
      <c r="O140" s="171"/>
      <c r="P140" s="171"/>
      <c r="Q140" s="171"/>
      <c r="R140" s="171"/>
      <c r="S140" s="171"/>
      <c r="T140" s="11"/>
      <c r="U140" s="11"/>
      <c r="V140" s="170"/>
      <c r="W140" s="11"/>
      <c r="X140" s="5"/>
    </row>
    <row r="141" spans="1:24" ht="15.75" customHeight="1" x14ac:dyDescent="0.25">
      <c r="A141" s="149"/>
      <c r="B141" s="430"/>
      <c r="C141" s="217"/>
      <c r="D141" s="217"/>
      <c r="E141" s="217"/>
      <c r="F141" s="5"/>
      <c r="G141" s="5"/>
      <c r="H141" s="250"/>
      <c r="I141" s="250"/>
      <c r="J141" s="250"/>
      <c r="K141" s="250"/>
      <c r="L141" s="171"/>
      <c r="M141" s="171"/>
      <c r="N141" s="171"/>
      <c r="O141" s="171"/>
      <c r="P141" s="171"/>
      <c r="Q141" s="171"/>
      <c r="R141" s="171"/>
      <c r="S141" s="171"/>
      <c r="T141" s="11"/>
      <c r="U141" s="11"/>
      <c r="V141" s="170"/>
      <c r="W141" s="11"/>
      <c r="X141" s="5"/>
    </row>
    <row r="142" spans="1:24" ht="15.75" customHeight="1" x14ac:dyDescent="0.25">
      <c r="A142" s="149"/>
      <c r="B142" s="430"/>
      <c r="C142" s="217"/>
      <c r="D142" s="217"/>
      <c r="E142" s="217"/>
      <c r="F142" s="5"/>
      <c r="G142" s="5"/>
      <c r="H142" s="250"/>
      <c r="I142" s="250"/>
      <c r="J142" s="250"/>
      <c r="K142" s="250"/>
      <c r="L142" s="171"/>
      <c r="M142" s="171"/>
      <c r="N142" s="171"/>
      <c r="O142" s="171"/>
      <c r="P142" s="171"/>
      <c r="Q142" s="171"/>
      <c r="R142" s="171"/>
      <c r="S142" s="171"/>
      <c r="T142" s="11"/>
      <c r="U142" s="11"/>
      <c r="V142" s="170"/>
      <c r="W142" s="11"/>
      <c r="X142" s="5"/>
    </row>
    <row r="143" spans="1:24" ht="15.75" customHeight="1" x14ac:dyDescent="0.25">
      <c r="A143" s="149"/>
      <c r="B143" s="430"/>
      <c r="C143" s="217"/>
      <c r="D143" s="217"/>
      <c r="E143" s="217"/>
      <c r="F143" s="5"/>
      <c r="G143" s="5"/>
      <c r="H143" s="250"/>
      <c r="I143" s="250"/>
      <c r="J143" s="250"/>
      <c r="K143" s="250"/>
      <c r="L143" s="171"/>
      <c r="M143" s="171"/>
      <c r="N143" s="171"/>
      <c r="O143" s="171"/>
      <c r="P143" s="171"/>
      <c r="Q143" s="171"/>
      <c r="R143" s="171"/>
      <c r="S143" s="171"/>
      <c r="T143" s="11"/>
      <c r="U143" s="11"/>
      <c r="V143" s="170"/>
      <c r="W143" s="11"/>
      <c r="X143" s="5"/>
    </row>
    <row r="144" spans="1:24" ht="15.75" customHeight="1" x14ac:dyDescent="0.25">
      <c r="A144" s="149"/>
      <c r="B144" s="430"/>
      <c r="C144" s="217"/>
      <c r="D144" s="217"/>
      <c r="E144" s="217"/>
      <c r="F144" s="5"/>
      <c r="G144" s="5"/>
      <c r="H144" s="250"/>
      <c r="I144" s="250"/>
      <c r="J144" s="250"/>
      <c r="K144" s="250"/>
      <c r="L144" s="171"/>
      <c r="M144" s="171"/>
      <c r="N144" s="171"/>
      <c r="O144" s="171"/>
      <c r="P144" s="171"/>
      <c r="Q144" s="171"/>
      <c r="R144" s="171"/>
      <c r="S144" s="171"/>
      <c r="T144" s="11"/>
      <c r="U144" s="11"/>
      <c r="V144" s="170"/>
      <c r="W144" s="11"/>
      <c r="X144" s="5"/>
    </row>
    <row r="145" spans="1:23" ht="15.75" customHeight="1" x14ac:dyDescent="0.2">
      <c r="A145" s="149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57"/>
      <c r="M145" s="157"/>
      <c r="N145" s="157"/>
      <c r="O145" s="157"/>
      <c r="P145" s="157"/>
      <c r="Q145" s="157"/>
      <c r="R145" s="156"/>
      <c r="T145" s="160"/>
      <c r="U145" s="5"/>
      <c r="V145" s="5"/>
      <c r="W145" s="5"/>
    </row>
    <row r="146" spans="1:23" ht="15.75" customHeight="1" x14ac:dyDescent="0.2">
      <c r="A146" s="14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57"/>
      <c r="M146" s="157"/>
      <c r="N146" s="157"/>
      <c r="O146" s="157"/>
      <c r="P146" s="157"/>
      <c r="Q146" s="157"/>
      <c r="R146" s="156"/>
      <c r="T146" s="160"/>
      <c r="U146" s="5"/>
      <c r="V146" s="5"/>
      <c r="W146" s="5"/>
    </row>
    <row r="147" spans="1:23" ht="15.75" customHeight="1" x14ac:dyDescent="0.2">
      <c r="A147" s="149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57"/>
      <c r="M147" s="157"/>
      <c r="N147" s="157"/>
      <c r="O147" s="157"/>
      <c r="P147" s="157"/>
      <c r="Q147" s="157"/>
      <c r="R147" s="156"/>
      <c r="T147" s="160"/>
      <c r="U147" s="5"/>
      <c r="V147" s="5"/>
      <c r="W147" s="5"/>
    </row>
    <row r="148" spans="1:23" ht="15.75" customHeight="1" x14ac:dyDescent="0.2">
      <c r="A148" s="14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57"/>
      <c r="M148" s="157"/>
      <c r="N148" s="157"/>
      <c r="O148" s="157"/>
      <c r="P148" s="157"/>
      <c r="Q148" s="157"/>
      <c r="R148" s="156"/>
      <c r="T148" s="160"/>
      <c r="U148" s="5"/>
      <c r="V148" s="5"/>
      <c r="W148" s="5"/>
    </row>
    <row r="149" spans="1:23" ht="15.75" customHeight="1" x14ac:dyDescent="0.2">
      <c r="A149" s="149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57"/>
      <c r="M149" s="157"/>
      <c r="N149" s="157"/>
      <c r="O149" s="157"/>
      <c r="P149" s="157"/>
      <c r="Q149" s="157"/>
      <c r="R149" s="156"/>
      <c r="T149" s="160"/>
      <c r="U149" s="5"/>
      <c r="V149" s="5"/>
      <c r="W149" s="5"/>
    </row>
    <row r="150" spans="1:23" ht="15.75" customHeight="1" x14ac:dyDescent="0.2">
      <c r="A150" s="149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57"/>
      <c r="M150" s="157"/>
      <c r="N150" s="157"/>
      <c r="O150" s="157"/>
      <c r="P150" s="157"/>
      <c r="Q150" s="157"/>
      <c r="R150" s="156"/>
      <c r="T150" s="160"/>
      <c r="U150" s="5"/>
      <c r="V150" s="5"/>
      <c r="W150" s="5"/>
    </row>
    <row r="151" spans="1:23" ht="15.75" customHeight="1" x14ac:dyDescent="0.2">
      <c r="A151" s="149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57"/>
      <c r="M151" s="157"/>
      <c r="N151" s="157"/>
      <c r="O151" s="157"/>
      <c r="P151" s="157"/>
      <c r="Q151" s="157"/>
      <c r="R151" s="156"/>
      <c r="T151" s="160"/>
      <c r="U151" s="5"/>
      <c r="V151" s="5"/>
      <c r="W151" s="5"/>
    </row>
    <row r="152" spans="1:23" ht="15.75" customHeight="1" x14ac:dyDescent="0.2">
      <c r="A152" s="149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57"/>
      <c r="M152" s="157"/>
      <c r="N152" s="157"/>
      <c r="O152" s="157"/>
      <c r="P152" s="157"/>
      <c r="Q152" s="157"/>
      <c r="R152" s="156"/>
      <c r="T152" s="160"/>
      <c r="U152" s="5"/>
      <c r="V152" s="5"/>
      <c r="W152" s="5"/>
    </row>
    <row r="153" spans="1:23" ht="15.75" customHeight="1" x14ac:dyDescent="0.2">
      <c r="A153" s="149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57"/>
      <c r="M153" s="157"/>
      <c r="N153" s="157"/>
      <c r="O153" s="157"/>
      <c r="P153" s="157"/>
      <c r="Q153" s="157"/>
      <c r="R153" s="156"/>
      <c r="T153" s="160"/>
      <c r="U153" s="5"/>
      <c r="V153" s="5"/>
      <c r="W153" s="5"/>
    </row>
    <row r="154" spans="1:23" ht="15.75" customHeight="1" x14ac:dyDescent="0.2">
      <c r="A154" s="149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57"/>
      <c r="M154" s="157"/>
      <c r="N154" s="157"/>
      <c r="O154" s="157"/>
      <c r="P154" s="157"/>
      <c r="Q154" s="157"/>
      <c r="R154" s="156"/>
      <c r="T154" s="160"/>
      <c r="U154" s="5"/>
      <c r="V154" s="5"/>
      <c r="W154" s="5"/>
    </row>
    <row r="155" spans="1:23" ht="15.75" customHeight="1" x14ac:dyDescent="0.2">
      <c r="A155" s="149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57"/>
      <c r="M155" s="157"/>
      <c r="N155" s="157"/>
      <c r="O155" s="157"/>
      <c r="P155" s="157"/>
      <c r="Q155" s="157"/>
      <c r="R155" s="156"/>
      <c r="T155" s="160"/>
      <c r="U155" s="5"/>
      <c r="V155" s="5"/>
      <c r="W155" s="5"/>
    </row>
    <row r="156" spans="1:23" ht="15.75" customHeight="1" x14ac:dyDescent="0.2">
      <c r="A156" s="149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57"/>
      <c r="M156" s="157"/>
      <c r="N156" s="157"/>
      <c r="O156" s="157"/>
      <c r="P156" s="157"/>
      <c r="Q156" s="157"/>
      <c r="R156" s="156"/>
      <c r="T156" s="160"/>
      <c r="U156" s="5"/>
      <c r="V156" s="5"/>
      <c r="W156" s="5"/>
    </row>
    <row r="157" spans="1:23" ht="15.75" customHeight="1" x14ac:dyDescent="0.2">
      <c r="A157" s="14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57"/>
      <c r="M157" s="157"/>
      <c r="N157" s="157"/>
      <c r="O157" s="157"/>
      <c r="P157" s="157"/>
      <c r="Q157" s="157"/>
      <c r="R157" s="156"/>
      <c r="T157" s="160"/>
      <c r="U157" s="5"/>
      <c r="V157" s="5"/>
      <c r="W157" s="5"/>
    </row>
    <row r="158" spans="1:23" ht="15.75" customHeight="1" x14ac:dyDescent="0.2">
      <c r="A158" s="14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57"/>
      <c r="M158" s="157"/>
      <c r="N158" s="157"/>
      <c r="O158" s="157"/>
      <c r="P158" s="157"/>
      <c r="Q158" s="157"/>
      <c r="R158" s="156"/>
      <c r="T158" s="160"/>
      <c r="U158" s="5"/>
      <c r="V158" s="5"/>
      <c r="W158" s="5"/>
    </row>
    <row r="159" spans="1:23" ht="15.75" customHeight="1" x14ac:dyDescent="0.2">
      <c r="A159" s="14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57"/>
      <c r="M159" s="157"/>
      <c r="N159" s="157"/>
      <c r="O159" s="157"/>
      <c r="P159" s="157"/>
      <c r="Q159" s="157"/>
      <c r="R159" s="156"/>
      <c r="T159" s="160"/>
      <c r="U159" s="5"/>
      <c r="V159" s="5"/>
      <c r="W159" s="5"/>
    </row>
    <row r="160" spans="1:23" ht="15.75" customHeight="1" x14ac:dyDescent="0.2">
      <c r="A160" s="14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57"/>
      <c r="M160" s="157"/>
      <c r="N160" s="157"/>
      <c r="O160" s="157"/>
      <c r="P160" s="157"/>
      <c r="Q160" s="157"/>
      <c r="R160" s="156"/>
      <c r="T160" s="160"/>
      <c r="U160" s="5"/>
      <c r="V160" s="5"/>
      <c r="W160" s="5"/>
    </row>
    <row r="161" spans="1:23" ht="15.75" customHeight="1" x14ac:dyDescent="0.2">
      <c r="A161" s="14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57"/>
      <c r="M161" s="157"/>
      <c r="N161" s="157"/>
      <c r="O161" s="157"/>
      <c r="P161" s="157"/>
      <c r="Q161" s="157"/>
      <c r="R161" s="156"/>
      <c r="T161" s="160"/>
      <c r="U161" s="5"/>
      <c r="V161" s="5"/>
      <c r="W161" s="5"/>
    </row>
    <row r="162" spans="1:23" ht="15.75" customHeight="1" x14ac:dyDescent="0.2">
      <c r="A162" s="149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57"/>
      <c r="M162" s="157"/>
      <c r="N162" s="157"/>
      <c r="O162" s="157"/>
      <c r="P162" s="157"/>
      <c r="Q162" s="157"/>
      <c r="R162" s="156"/>
      <c r="T162" s="160"/>
      <c r="U162" s="5"/>
      <c r="V162" s="5"/>
      <c r="W162" s="5"/>
    </row>
    <row r="163" spans="1:23" ht="15.75" customHeight="1" x14ac:dyDescent="0.2">
      <c r="A163" s="149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57"/>
      <c r="M163" s="157"/>
      <c r="N163" s="157"/>
      <c r="O163" s="157"/>
      <c r="P163" s="157"/>
      <c r="Q163" s="157"/>
      <c r="R163" s="156"/>
      <c r="T163" s="160"/>
      <c r="U163" s="5"/>
      <c r="V163" s="5"/>
      <c r="W163" s="5"/>
    </row>
    <row r="164" spans="1:23" ht="15.75" customHeight="1" x14ac:dyDescent="0.2">
      <c r="A164" s="149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57"/>
      <c r="M164" s="157"/>
      <c r="N164" s="157"/>
      <c r="O164" s="157"/>
      <c r="P164" s="157"/>
      <c r="Q164" s="157"/>
      <c r="R164" s="156"/>
      <c r="T164" s="160"/>
      <c r="U164" s="5"/>
      <c r="V164" s="5"/>
      <c r="W164" s="5"/>
    </row>
    <row r="165" spans="1:23" ht="15.75" customHeight="1" x14ac:dyDescent="0.2">
      <c r="A165" s="149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57"/>
      <c r="M165" s="157"/>
      <c r="N165" s="157"/>
      <c r="O165" s="157"/>
      <c r="P165" s="157"/>
      <c r="Q165" s="157"/>
      <c r="R165" s="156"/>
      <c r="T165" s="160"/>
      <c r="U165" s="5"/>
      <c r="V165" s="5"/>
      <c r="W165" s="5"/>
    </row>
    <row r="166" spans="1:23" ht="15.75" customHeight="1" x14ac:dyDescent="0.2">
      <c r="A166" s="149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57"/>
      <c r="M166" s="157"/>
      <c r="N166" s="157"/>
      <c r="O166" s="157"/>
      <c r="P166" s="157"/>
      <c r="Q166" s="157"/>
      <c r="R166" s="156"/>
      <c r="T166" s="160"/>
      <c r="U166" s="5"/>
      <c r="V166" s="5"/>
      <c r="W166" s="5"/>
    </row>
    <row r="167" spans="1:23" ht="15.75" customHeight="1" x14ac:dyDescent="0.2">
      <c r="A167" s="149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57"/>
      <c r="M167" s="157"/>
      <c r="N167" s="157"/>
      <c r="O167" s="157"/>
      <c r="P167" s="157"/>
      <c r="Q167" s="157"/>
      <c r="R167" s="156"/>
      <c r="T167" s="160"/>
      <c r="U167" s="5"/>
      <c r="V167" s="5"/>
      <c r="W167" s="5"/>
    </row>
    <row r="168" spans="1:23" ht="15.75" customHeight="1" x14ac:dyDescent="0.2">
      <c r="A168" s="149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57"/>
      <c r="M168" s="157"/>
      <c r="N168" s="157"/>
      <c r="O168" s="157"/>
      <c r="P168" s="157"/>
      <c r="Q168" s="157"/>
      <c r="R168" s="156"/>
      <c r="T168" s="160"/>
      <c r="U168" s="5"/>
      <c r="V168" s="5"/>
      <c r="W168" s="5"/>
    </row>
    <row r="169" spans="1:23" ht="15.75" customHeight="1" x14ac:dyDescent="0.2">
      <c r="A169" s="149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57"/>
      <c r="M169" s="157"/>
      <c r="N169" s="157"/>
      <c r="O169" s="157"/>
      <c r="P169" s="157"/>
      <c r="Q169" s="157"/>
      <c r="R169" s="156"/>
      <c r="T169" s="160"/>
      <c r="U169" s="5"/>
      <c r="V169" s="5"/>
      <c r="W169" s="5"/>
    </row>
    <row r="170" spans="1:23" ht="15.75" customHeight="1" x14ac:dyDescent="0.2">
      <c r="A170" s="149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57"/>
      <c r="M170" s="157"/>
      <c r="N170" s="157"/>
      <c r="O170" s="157"/>
      <c r="P170" s="157"/>
      <c r="Q170" s="157"/>
      <c r="R170" s="156"/>
      <c r="T170" s="160"/>
      <c r="U170" s="5"/>
      <c r="V170" s="5"/>
      <c r="W170" s="5"/>
    </row>
    <row r="171" spans="1:23" ht="15.75" customHeight="1" x14ac:dyDescent="0.2">
      <c r="A171" s="149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57"/>
      <c r="M171" s="157"/>
      <c r="N171" s="157"/>
      <c r="O171" s="157"/>
      <c r="P171" s="157"/>
      <c r="Q171" s="157"/>
      <c r="R171" s="156"/>
      <c r="T171" s="160"/>
      <c r="U171" s="5"/>
      <c r="V171" s="5"/>
      <c r="W171" s="5"/>
    </row>
    <row r="172" spans="1:23" ht="15.75" customHeight="1" x14ac:dyDescent="0.2">
      <c r="A172" s="149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57"/>
      <c r="M172" s="157"/>
      <c r="N172" s="157"/>
      <c r="O172" s="157"/>
      <c r="P172" s="157"/>
      <c r="Q172" s="157"/>
      <c r="R172" s="156"/>
      <c r="T172" s="160"/>
      <c r="U172" s="5"/>
      <c r="V172" s="5"/>
      <c r="W172" s="5"/>
    </row>
    <row r="173" spans="1:23" ht="15.75" customHeight="1" x14ac:dyDescent="0.2">
      <c r="A173" s="149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57"/>
      <c r="M173" s="157"/>
      <c r="N173" s="157"/>
      <c r="O173" s="157"/>
      <c r="P173" s="157"/>
      <c r="Q173" s="157"/>
      <c r="R173" s="156"/>
      <c r="T173" s="160"/>
      <c r="U173" s="5"/>
      <c r="V173" s="5"/>
      <c r="W173" s="5"/>
    </row>
    <row r="174" spans="1:23" ht="15.75" customHeight="1" x14ac:dyDescent="0.2">
      <c r="A174" s="149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57"/>
      <c r="M174" s="157"/>
      <c r="N174" s="157"/>
      <c r="O174" s="157"/>
      <c r="P174" s="157"/>
      <c r="Q174" s="157"/>
      <c r="R174" s="156"/>
      <c r="T174" s="160"/>
      <c r="U174" s="5"/>
      <c r="V174" s="5"/>
      <c r="W174" s="5"/>
    </row>
    <row r="175" spans="1:23" ht="15.75" customHeight="1" x14ac:dyDescent="0.2">
      <c r="A175" s="149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57"/>
      <c r="M175" s="157"/>
      <c r="N175" s="157"/>
      <c r="O175" s="157"/>
      <c r="P175" s="157"/>
      <c r="Q175" s="157"/>
      <c r="R175" s="156"/>
      <c r="T175" s="160"/>
      <c r="U175" s="5"/>
      <c r="V175" s="5"/>
      <c r="W175" s="5"/>
    </row>
    <row r="176" spans="1:23" ht="15.75" customHeight="1" x14ac:dyDescent="0.2">
      <c r="A176" s="149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57"/>
      <c r="M176" s="157"/>
      <c r="N176" s="157"/>
      <c r="O176" s="157"/>
      <c r="P176" s="157"/>
      <c r="Q176" s="157"/>
      <c r="R176" s="156"/>
      <c r="T176" s="160"/>
      <c r="U176" s="5"/>
      <c r="V176" s="5"/>
      <c r="W176" s="5"/>
    </row>
    <row r="177" spans="1:23" ht="15.75" customHeight="1" x14ac:dyDescent="0.2">
      <c r="A177" s="149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57"/>
      <c r="M177" s="157"/>
      <c r="N177" s="157"/>
      <c r="O177" s="157"/>
      <c r="P177" s="157"/>
      <c r="Q177" s="157"/>
      <c r="R177" s="156"/>
      <c r="T177" s="160"/>
      <c r="U177" s="5"/>
      <c r="V177" s="5"/>
      <c r="W177" s="5"/>
    </row>
    <row r="178" spans="1:23" ht="15.75" customHeight="1" x14ac:dyDescent="0.2">
      <c r="A178" s="149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57"/>
      <c r="M178" s="157"/>
      <c r="N178" s="157"/>
      <c r="O178" s="157"/>
      <c r="P178" s="157"/>
      <c r="Q178" s="157"/>
      <c r="R178" s="156"/>
      <c r="T178" s="160"/>
      <c r="U178" s="5"/>
      <c r="V178" s="5"/>
      <c r="W178" s="5"/>
    </row>
    <row r="179" spans="1:23" ht="15.75" customHeight="1" x14ac:dyDescent="0.2">
      <c r="A179" s="149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57"/>
      <c r="M179" s="157"/>
      <c r="N179" s="157"/>
      <c r="O179" s="157"/>
      <c r="P179" s="157"/>
      <c r="Q179" s="157"/>
      <c r="R179" s="156"/>
      <c r="T179" s="160"/>
      <c r="U179" s="5"/>
      <c r="V179" s="5"/>
      <c r="W179" s="5"/>
    </row>
    <row r="180" spans="1:23" ht="15.75" customHeight="1" x14ac:dyDescent="0.2">
      <c r="A180" s="149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57"/>
      <c r="M180" s="157"/>
      <c r="N180" s="157"/>
      <c r="O180" s="157"/>
      <c r="P180" s="157"/>
      <c r="Q180" s="157"/>
      <c r="R180" s="156"/>
      <c r="T180" s="160"/>
      <c r="U180" s="5"/>
      <c r="V180" s="5"/>
      <c r="W180" s="5"/>
    </row>
    <row r="181" spans="1:23" ht="15.75" customHeight="1" x14ac:dyDescent="0.2">
      <c r="A181" s="149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57"/>
      <c r="M181" s="157"/>
      <c r="N181" s="157"/>
      <c r="O181" s="157"/>
      <c r="P181" s="157"/>
      <c r="Q181" s="157"/>
      <c r="R181" s="156"/>
      <c r="T181" s="160"/>
      <c r="U181" s="5"/>
      <c r="V181" s="5"/>
      <c r="W181" s="5"/>
    </row>
    <row r="182" spans="1:23" ht="15.75" customHeight="1" x14ac:dyDescent="0.2">
      <c r="A182" s="149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57"/>
      <c r="M182" s="157"/>
      <c r="N182" s="157"/>
      <c r="O182" s="157"/>
      <c r="P182" s="157"/>
      <c r="Q182" s="157"/>
      <c r="R182" s="156"/>
      <c r="T182" s="160"/>
      <c r="U182" s="5"/>
      <c r="V182" s="5"/>
      <c r="W182" s="5"/>
    </row>
    <row r="183" spans="1:23" ht="15.75" customHeight="1" x14ac:dyDescent="0.2">
      <c r="A183" s="14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57"/>
      <c r="M183" s="157"/>
      <c r="N183" s="157"/>
      <c r="O183" s="157"/>
      <c r="P183" s="157"/>
      <c r="Q183" s="157"/>
      <c r="R183" s="156"/>
      <c r="T183" s="160"/>
      <c r="U183" s="5"/>
      <c r="V183" s="5"/>
      <c r="W183" s="5"/>
    </row>
    <row r="184" spans="1:23" ht="15.75" customHeight="1" x14ac:dyDescent="0.2">
      <c r="A184" s="149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57"/>
      <c r="M184" s="157"/>
      <c r="N184" s="157"/>
      <c r="O184" s="157"/>
      <c r="P184" s="157"/>
      <c r="Q184" s="157"/>
      <c r="R184" s="156"/>
      <c r="T184" s="160"/>
      <c r="U184" s="5"/>
      <c r="V184" s="5"/>
      <c r="W184" s="5"/>
    </row>
    <row r="185" spans="1:23" ht="15.75" customHeight="1" x14ac:dyDescent="0.2">
      <c r="A185" s="149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57"/>
      <c r="M185" s="157"/>
      <c r="N185" s="157"/>
      <c r="O185" s="157"/>
      <c r="P185" s="157"/>
      <c r="Q185" s="157"/>
      <c r="R185" s="156"/>
      <c r="T185" s="160"/>
      <c r="U185" s="5"/>
      <c r="V185" s="5"/>
      <c r="W185" s="5"/>
    </row>
    <row r="186" spans="1:23" ht="15.75" customHeight="1" x14ac:dyDescent="0.2">
      <c r="A186" s="149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57"/>
      <c r="M186" s="157"/>
      <c r="N186" s="157"/>
      <c r="O186" s="157"/>
      <c r="P186" s="157"/>
      <c r="Q186" s="157"/>
      <c r="R186" s="156"/>
      <c r="T186" s="160"/>
      <c r="U186" s="5"/>
      <c r="V186" s="5"/>
      <c r="W186" s="5"/>
    </row>
    <row r="187" spans="1:23" ht="15.75" customHeight="1" x14ac:dyDescent="0.2">
      <c r="A187" s="149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57"/>
      <c r="M187" s="157"/>
      <c r="N187" s="157"/>
      <c r="O187" s="157"/>
      <c r="P187" s="157"/>
      <c r="Q187" s="157"/>
      <c r="R187" s="156"/>
      <c r="T187" s="160"/>
      <c r="U187" s="5"/>
      <c r="V187" s="5"/>
      <c r="W187" s="5"/>
    </row>
    <row r="188" spans="1:23" ht="15.75" customHeight="1" x14ac:dyDescent="0.2">
      <c r="A188" s="14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57"/>
      <c r="M188" s="157"/>
      <c r="N188" s="157"/>
      <c r="O188" s="157"/>
      <c r="P188" s="157"/>
      <c r="Q188" s="157"/>
      <c r="R188" s="156"/>
      <c r="T188" s="160"/>
      <c r="U188" s="5"/>
      <c r="V188" s="5"/>
      <c r="W188" s="5"/>
    </row>
    <row r="189" spans="1:23" ht="15.75" customHeight="1" x14ac:dyDescent="0.2">
      <c r="A189" s="149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57"/>
      <c r="M189" s="157"/>
      <c r="N189" s="157"/>
      <c r="O189" s="157"/>
      <c r="P189" s="157"/>
      <c r="Q189" s="157"/>
      <c r="R189" s="156"/>
      <c r="T189" s="160"/>
      <c r="U189" s="5"/>
      <c r="V189" s="5"/>
      <c r="W189" s="5"/>
    </row>
    <row r="190" spans="1:23" ht="15.75" customHeight="1" x14ac:dyDescent="0.2">
      <c r="A190" s="149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57"/>
      <c r="M190" s="157"/>
      <c r="N190" s="157"/>
      <c r="O190" s="157"/>
      <c r="P190" s="157"/>
      <c r="Q190" s="157"/>
      <c r="R190" s="156"/>
      <c r="T190" s="160"/>
      <c r="U190" s="5"/>
      <c r="V190" s="5"/>
      <c r="W190" s="5"/>
    </row>
    <row r="191" spans="1:23" ht="15.75" customHeight="1" x14ac:dyDescent="0.2">
      <c r="A191" s="14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57"/>
      <c r="M191" s="157"/>
      <c r="N191" s="157"/>
      <c r="O191" s="157"/>
      <c r="P191" s="157"/>
      <c r="Q191" s="157"/>
      <c r="R191" s="156"/>
      <c r="T191" s="160"/>
      <c r="U191" s="5"/>
      <c r="V191" s="5"/>
      <c r="W191" s="5"/>
    </row>
    <row r="192" spans="1:23" ht="15.75" customHeight="1" x14ac:dyDescent="0.2">
      <c r="A192" s="149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57"/>
      <c r="M192" s="157"/>
      <c r="N192" s="157"/>
      <c r="O192" s="157"/>
      <c r="P192" s="157"/>
      <c r="Q192" s="157"/>
      <c r="R192" s="156"/>
      <c r="T192" s="160"/>
      <c r="U192" s="5"/>
      <c r="V192" s="5"/>
      <c r="W192" s="5"/>
    </row>
    <row r="193" spans="1:23" ht="15.75" customHeight="1" x14ac:dyDescent="0.2">
      <c r="A193" s="14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57"/>
      <c r="M193" s="157"/>
      <c r="N193" s="157"/>
      <c r="O193" s="157"/>
      <c r="P193" s="157"/>
      <c r="Q193" s="157"/>
      <c r="R193" s="156"/>
      <c r="T193" s="160"/>
      <c r="U193" s="5"/>
      <c r="V193" s="5"/>
      <c r="W193" s="5"/>
    </row>
    <row r="194" spans="1:23" ht="15.75" customHeight="1" x14ac:dyDescent="0.2">
      <c r="A194" s="149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57"/>
      <c r="M194" s="157"/>
      <c r="N194" s="157"/>
      <c r="O194" s="157"/>
      <c r="P194" s="157"/>
      <c r="Q194" s="157"/>
      <c r="R194" s="156"/>
      <c r="T194" s="160"/>
      <c r="U194" s="5"/>
      <c r="V194" s="5"/>
      <c r="W194" s="5"/>
    </row>
    <row r="195" spans="1:23" ht="15.75" customHeight="1" x14ac:dyDescent="0.2">
      <c r="A195" s="149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57"/>
      <c r="M195" s="157"/>
      <c r="N195" s="157"/>
      <c r="O195" s="157"/>
      <c r="P195" s="157"/>
      <c r="Q195" s="157"/>
      <c r="R195" s="156"/>
      <c r="T195" s="160"/>
      <c r="U195" s="5"/>
      <c r="V195" s="5"/>
      <c r="W195" s="5"/>
    </row>
    <row r="196" spans="1:23" ht="15.75" customHeight="1" x14ac:dyDescent="0.2">
      <c r="A196" s="149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57"/>
      <c r="M196" s="157"/>
      <c r="N196" s="157"/>
      <c r="O196" s="157"/>
      <c r="P196" s="157"/>
      <c r="Q196" s="157"/>
      <c r="R196" s="156"/>
      <c r="T196" s="160"/>
      <c r="U196" s="5"/>
      <c r="V196" s="5"/>
      <c r="W196" s="5"/>
    </row>
    <row r="197" spans="1:23" ht="15.75" customHeight="1" x14ac:dyDescent="0.2">
      <c r="A197" s="149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57"/>
      <c r="M197" s="157"/>
      <c r="N197" s="157"/>
      <c r="O197" s="157"/>
      <c r="P197" s="157"/>
      <c r="Q197" s="157"/>
      <c r="R197" s="156"/>
      <c r="T197" s="160"/>
      <c r="U197" s="5"/>
      <c r="V197" s="5"/>
      <c r="W197" s="5"/>
    </row>
    <row r="198" spans="1:23" ht="15.75" customHeight="1" x14ac:dyDescent="0.2">
      <c r="A198" s="149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57"/>
      <c r="M198" s="157"/>
      <c r="N198" s="157"/>
      <c r="O198" s="157"/>
      <c r="P198" s="157"/>
      <c r="Q198" s="157"/>
      <c r="R198" s="156"/>
      <c r="T198" s="160"/>
      <c r="U198" s="5"/>
      <c r="V198" s="5"/>
      <c r="W198" s="5"/>
    </row>
    <row r="199" spans="1:23" ht="15.75" customHeight="1" x14ac:dyDescent="0.2">
      <c r="A199" s="149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57"/>
      <c r="M199" s="157"/>
      <c r="N199" s="157"/>
      <c r="O199" s="157"/>
      <c r="P199" s="157"/>
      <c r="Q199" s="157"/>
      <c r="R199" s="156"/>
      <c r="T199" s="160"/>
      <c r="U199" s="5"/>
      <c r="V199" s="5"/>
      <c r="W199" s="5"/>
    </row>
    <row r="200" spans="1:23" ht="15.75" customHeight="1" x14ac:dyDescent="0.2">
      <c r="A200" s="149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57"/>
      <c r="M200" s="157"/>
      <c r="N200" s="157"/>
      <c r="O200" s="157"/>
      <c r="P200" s="157"/>
      <c r="Q200" s="157"/>
      <c r="R200" s="156"/>
      <c r="T200" s="160"/>
      <c r="U200" s="5"/>
      <c r="V200" s="5"/>
      <c r="W200" s="5"/>
    </row>
    <row r="201" spans="1:23" ht="15.75" customHeight="1" x14ac:dyDescent="0.2">
      <c r="A201" s="149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57"/>
      <c r="M201" s="157"/>
      <c r="N201" s="157"/>
      <c r="O201" s="157"/>
      <c r="P201" s="157"/>
      <c r="Q201" s="157"/>
      <c r="R201" s="156"/>
      <c r="T201" s="160"/>
      <c r="U201" s="5"/>
      <c r="V201" s="5"/>
      <c r="W201" s="5"/>
    </row>
    <row r="202" spans="1:23" ht="15.75" customHeight="1" x14ac:dyDescent="0.2">
      <c r="A202" s="149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57"/>
      <c r="M202" s="157"/>
      <c r="N202" s="157"/>
      <c r="O202" s="157"/>
      <c r="P202" s="157"/>
      <c r="Q202" s="157"/>
      <c r="R202" s="156"/>
      <c r="T202" s="160"/>
      <c r="U202" s="5"/>
      <c r="V202" s="5"/>
      <c r="W202" s="5"/>
    </row>
    <row r="203" spans="1:23" ht="15.75" customHeight="1" x14ac:dyDescent="0.2">
      <c r="A203" s="149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57"/>
      <c r="M203" s="157"/>
      <c r="N203" s="157"/>
      <c r="O203" s="157"/>
      <c r="P203" s="157"/>
      <c r="Q203" s="157"/>
      <c r="R203" s="156"/>
      <c r="T203" s="160"/>
      <c r="U203" s="5"/>
      <c r="V203" s="5"/>
      <c r="W203" s="5"/>
    </row>
    <row r="204" spans="1:23" ht="15.75" customHeight="1" x14ac:dyDescent="0.2">
      <c r="A204" s="149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57"/>
      <c r="M204" s="157"/>
      <c r="N204" s="157"/>
      <c r="O204" s="157"/>
      <c r="P204" s="157"/>
      <c r="Q204" s="157"/>
      <c r="R204" s="156"/>
      <c r="T204" s="160"/>
      <c r="U204" s="5"/>
      <c r="V204" s="5"/>
      <c r="W204" s="5"/>
    </row>
    <row r="205" spans="1:23" ht="15.75" customHeight="1" x14ac:dyDescent="0.2">
      <c r="A205" s="149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57"/>
      <c r="M205" s="157"/>
      <c r="N205" s="157"/>
      <c r="O205" s="157"/>
      <c r="P205" s="157"/>
      <c r="Q205" s="157"/>
      <c r="R205" s="156"/>
      <c r="T205" s="160"/>
      <c r="U205" s="5"/>
      <c r="V205" s="5"/>
      <c r="W205" s="5"/>
    </row>
    <row r="206" spans="1:23" ht="15.75" customHeight="1" x14ac:dyDescent="0.2">
      <c r="A206" s="149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57"/>
      <c r="M206" s="157"/>
      <c r="N206" s="157"/>
      <c r="O206" s="157"/>
      <c r="P206" s="157"/>
      <c r="Q206" s="157"/>
      <c r="R206" s="156"/>
      <c r="T206" s="160"/>
      <c r="U206" s="5"/>
      <c r="V206" s="5"/>
      <c r="W206" s="5"/>
    </row>
    <row r="207" spans="1:23" ht="15.75" customHeight="1" x14ac:dyDescent="0.2">
      <c r="A207" s="149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57"/>
      <c r="M207" s="157"/>
      <c r="N207" s="157"/>
      <c r="O207" s="157"/>
      <c r="P207" s="157"/>
      <c r="Q207" s="157"/>
      <c r="R207" s="156"/>
      <c r="T207" s="160"/>
      <c r="U207" s="5"/>
      <c r="V207" s="5"/>
      <c r="W207" s="5"/>
    </row>
    <row r="208" spans="1:23" ht="15.75" customHeight="1" x14ac:dyDescent="0.2">
      <c r="A208" s="149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57"/>
      <c r="M208" s="157"/>
      <c r="N208" s="157"/>
      <c r="O208" s="157"/>
      <c r="P208" s="157"/>
      <c r="Q208" s="157"/>
      <c r="R208" s="156"/>
      <c r="T208" s="160"/>
      <c r="U208" s="5"/>
      <c r="V208" s="5"/>
      <c r="W208" s="5"/>
    </row>
    <row r="209" spans="1:23" ht="15.75" customHeight="1" x14ac:dyDescent="0.2">
      <c r="A209" s="149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57"/>
      <c r="M209" s="157"/>
      <c r="N209" s="157"/>
      <c r="O209" s="157"/>
      <c r="P209" s="157"/>
      <c r="Q209" s="157"/>
      <c r="R209" s="156"/>
      <c r="T209" s="160"/>
      <c r="U209" s="5"/>
      <c r="V209" s="5"/>
      <c r="W209" s="5"/>
    </row>
    <row r="210" spans="1:23" ht="15.75" customHeight="1" x14ac:dyDescent="0.2">
      <c r="A210" s="149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57"/>
      <c r="M210" s="157"/>
      <c r="N210" s="157"/>
      <c r="O210" s="157"/>
      <c r="P210" s="157"/>
      <c r="Q210" s="157"/>
      <c r="R210" s="156"/>
      <c r="T210" s="160"/>
      <c r="U210" s="5"/>
      <c r="V210" s="5"/>
      <c r="W210" s="5"/>
    </row>
    <row r="211" spans="1:23" ht="15.75" customHeight="1" x14ac:dyDescent="0.2">
      <c r="A211" s="149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57"/>
      <c r="M211" s="157"/>
      <c r="N211" s="157"/>
      <c r="O211" s="157"/>
      <c r="P211" s="157"/>
      <c r="Q211" s="157"/>
      <c r="R211" s="156"/>
      <c r="T211" s="160"/>
      <c r="U211" s="5"/>
      <c r="V211" s="5"/>
      <c r="W211" s="5"/>
    </row>
    <row r="212" spans="1:23" ht="15.75" customHeight="1" x14ac:dyDescent="0.2">
      <c r="A212" s="149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57"/>
      <c r="M212" s="157"/>
      <c r="N212" s="157"/>
      <c r="O212" s="157"/>
      <c r="P212" s="157"/>
      <c r="Q212" s="157"/>
      <c r="R212" s="156"/>
      <c r="T212" s="160"/>
      <c r="U212" s="5"/>
      <c r="V212" s="5"/>
      <c r="W212" s="5"/>
    </row>
    <row r="213" spans="1:23" ht="15.75" customHeight="1" x14ac:dyDescent="0.2">
      <c r="A213" s="149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57"/>
      <c r="M213" s="157"/>
      <c r="N213" s="157"/>
      <c r="O213" s="157"/>
      <c r="P213" s="157"/>
      <c r="Q213" s="157"/>
      <c r="R213" s="156"/>
      <c r="T213" s="160"/>
      <c r="U213" s="5"/>
      <c r="V213" s="5"/>
      <c r="W213" s="5"/>
    </row>
    <row r="214" spans="1:23" ht="15.75" customHeight="1" x14ac:dyDescent="0.2">
      <c r="A214" s="149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57"/>
      <c r="M214" s="157"/>
      <c r="N214" s="157"/>
      <c r="O214" s="157"/>
      <c r="P214" s="157"/>
      <c r="Q214" s="157"/>
      <c r="R214" s="156"/>
      <c r="T214" s="160"/>
      <c r="U214" s="5"/>
      <c r="V214" s="5"/>
      <c r="W214" s="5"/>
    </row>
    <row r="215" spans="1:23" ht="15.75" customHeight="1" x14ac:dyDescent="0.2">
      <c r="A215" s="149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57"/>
      <c r="M215" s="157"/>
      <c r="N215" s="157"/>
      <c r="O215" s="157"/>
      <c r="P215" s="157"/>
      <c r="Q215" s="157"/>
      <c r="R215" s="156"/>
      <c r="T215" s="160"/>
      <c r="U215" s="5"/>
      <c r="V215" s="5"/>
      <c r="W215" s="5"/>
    </row>
    <row r="216" spans="1:23" ht="15.75" customHeight="1" x14ac:dyDescent="0.2">
      <c r="A216" s="149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57"/>
      <c r="M216" s="157"/>
      <c r="N216" s="157"/>
      <c r="O216" s="157"/>
      <c r="P216" s="157"/>
      <c r="Q216" s="157"/>
      <c r="R216" s="156"/>
      <c r="T216" s="160"/>
      <c r="U216" s="5"/>
      <c r="V216" s="5"/>
      <c r="W216" s="5"/>
    </row>
    <row r="217" spans="1:23" ht="15.75" customHeight="1" x14ac:dyDescent="0.2">
      <c r="A217" s="149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57"/>
      <c r="M217" s="157"/>
      <c r="N217" s="157"/>
      <c r="O217" s="157"/>
      <c r="P217" s="157"/>
      <c r="Q217" s="157"/>
      <c r="R217" s="156"/>
      <c r="T217" s="160"/>
      <c r="U217" s="5"/>
      <c r="V217" s="5"/>
      <c r="W217" s="5"/>
    </row>
    <row r="218" spans="1:23" ht="15.75" customHeight="1" x14ac:dyDescent="0.2">
      <c r="A218" s="149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57"/>
      <c r="M218" s="157"/>
      <c r="N218" s="157"/>
      <c r="O218" s="157"/>
      <c r="P218" s="157"/>
      <c r="Q218" s="157"/>
      <c r="R218" s="156"/>
      <c r="T218" s="160"/>
      <c r="U218" s="5"/>
      <c r="V218" s="5"/>
      <c r="W218" s="5"/>
    </row>
    <row r="219" spans="1:23" ht="15.75" customHeight="1" x14ac:dyDescent="0.2">
      <c r="A219" s="149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57"/>
      <c r="M219" s="157"/>
      <c r="N219" s="157"/>
      <c r="O219" s="157"/>
      <c r="P219" s="157"/>
      <c r="Q219" s="157"/>
      <c r="R219" s="156"/>
      <c r="T219" s="160"/>
      <c r="U219" s="5"/>
      <c r="V219" s="5"/>
      <c r="W219" s="5"/>
    </row>
    <row r="220" spans="1:23" ht="15.75" customHeight="1" x14ac:dyDescent="0.2">
      <c r="A220" s="149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57"/>
      <c r="M220" s="157"/>
      <c r="N220" s="157"/>
      <c r="O220" s="157"/>
      <c r="P220" s="157"/>
      <c r="Q220" s="157"/>
      <c r="R220" s="156"/>
      <c r="T220" s="160"/>
      <c r="U220" s="5"/>
      <c r="V220" s="5"/>
      <c r="W220" s="5"/>
    </row>
    <row r="221" spans="1:23" ht="15.75" customHeight="1" x14ac:dyDescent="0.2">
      <c r="A221" s="149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57"/>
      <c r="M221" s="157"/>
      <c r="N221" s="157"/>
      <c r="O221" s="157"/>
      <c r="P221" s="157"/>
      <c r="Q221" s="157"/>
      <c r="R221" s="156"/>
      <c r="T221" s="160"/>
      <c r="U221" s="5"/>
      <c r="V221" s="5"/>
      <c r="W221" s="5"/>
    </row>
    <row r="222" spans="1:23" ht="15.75" customHeight="1" x14ac:dyDescent="0.2">
      <c r="A222" s="149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57"/>
      <c r="M222" s="157"/>
      <c r="N222" s="157"/>
      <c r="O222" s="157"/>
      <c r="P222" s="157"/>
      <c r="Q222" s="157"/>
      <c r="R222" s="156"/>
      <c r="T222" s="160"/>
      <c r="U222" s="5"/>
      <c r="V222" s="5"/>
      <c r="W222" s="5"/>
    </row>
    <row r="223" spans="1:23" ht="15.75" customHeight="1" x14ac:dyDescent="0.2">
      <c r="A223" s="149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57"/>
      <c r="M223" s="157"/>
      <c r="N223" s="157"/>
      <c r="O223" s="157"/>
      <c r="P223" s="157"/>
      <c r="Q223" s="157"/>
      <c r="R223" s="156"/>
      <c r="T223" s="160"/>
      <c r="U223" s="5"/>
      <c r="V223" s="5"/>
      <c r="W223" s="5"/>
    </row>
    <row r="224" spans="1:23" ht="15.75" customHeight="1" x14ac:dyDescent="0.2">
      <c r="A224" s="149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57"/>
      <c r="M224" s="157"/>
      <c r="N224" s="157"/>
      <c r="O224" s="157"/>
      <c r="P224" s="157"/>
      <c r="Q224" s="157"/>
      <c r="R224" s="156"/>
      <c r="T224" s="160"/>
      <c r="U224" s="5"/>
      <c r="V224" s="5"/>
      <c r="W224" s="5"/>
    </row>
    <row r="225" spans="1:23" ht="15.75" customHeight="1" x14ac:dyDescent="0.2">
      <c r="A225" s="149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57"/>
      <c r="M225" s="157"/>
      <c r="N225" s="157"/>
      <c r="O225" s="157"/>
      <c r="P225" s="157"/>
      <c r="Q225" s="157"/>
      <c r="R225" s="156"/>
      <c r="T225" s="160"/>
      <c r="U225" s="5"/>
      <c r="V225" s="5"/>
      <c r="W225" s="5"/>
    </row>
    <row r="226" spans="1:23" ht="15.75" customHeight="1" x14ac:dyDescent="0.2">
      <c r="A226" s="149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57"/>
      <c r="M226" s="157"/>
      <c r="N226" s="157"/>
      <c r="O226" s="157"/>
      <c r="P226" s="157"/>
      <c r="Q226" s="157"/>
      <c r="R226" s="156"/>
      <c r="T226" s="160"/>
      <c r="U226" s="5"/>
      <c r="V226" s="5"/>
      <c r="W226" s="5"/>
    </row>
    <row r="227" spans="1:23" ht="15.75" customHeight="1" x14ac:dyDescent="0.2">
      <c r="A227" s="149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57"/>
      <c r="M227" s="157"/>
      <c r="N227" s="157"/>
      <c r="O227" s="157"/>
      <c r="P227" s="157"/>
      <c r="Q227" s="157"/>
      <c r="R227" s="156"/>
      <c r="T227" s="160"/>
      <c r="U227" s="5"/>
      <c r="V227" s="5"/>
      <c r="W227" s="5"/>
    </row>
    <row r="228" spans="1:23" ht="15.75" customHeight="1" x14ac:dyDescent="0.2">
      <c r="A228" s="149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57"/>
      <c r="M228" s="157"/>
      <c r="N228" s="157"/>
      <c r="O228" s="157"/>
      <c r="P228" s="157"/>
      <c r="Q228" s="157"/>
      <c r="R228" s="156"/>
      <c r="T228" s="160"/>
      <c r="U228" s="5"/>
      <c r="V228" s="5"/>
      <c r="W228" s="5"/>
    </row>
    <row r="229" spans="1:23" ht="15.75" customHeight="1" x14ac:dyDescent="0.2">
      <c r="A229" s="149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57"/>
      <c r="M229" s="157"/>
      <c r="N229" s="157"/>
      <c r="O229" s="157"/>
      <c r="P229" s="157"/>
      <c r="Q229" s="157"/>
      <c r="R229" s="156"/>
      <c r="T229" s="160"/>
      <c r="U229" s="5"/>
      <c r="V229" s="5"/>
      <c r="W229" s="5"/>
    </row>
    <row r="230" spans="1:23" ht="15.75" customHeight="1" x14ac:dyDescent="0.2">
      <c r="A230" s="149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57"/>
      <c r="M230" s="157"/>
      <c r="N230" s="157"/>
      <c r="O230" s="157"/>
      <c r="P230" s="157"/>
      <c r="Q230" s="157"/>
      <c r="R230" s="156"/>
      <c r="T230" s="160"/>
      <c r="U230" s="5"/>
      <c r="V230" s="5"/>
      <c r="W230" s="5"/>
    </row>
    <row r="231" spans="1:23" ht="15.75" customHeight="1" x14ac:dyDescent="0.2">
      <c r="A231" s="149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57"/>
      <c r="M231" s="157"/>
      <c r="N231" s="157"/>
      <c r="O231" s="157"/>
      <c r="P231" s="157"/>
      <c r="Q231" s="157"/>
      <c r="R231" s="156"/>
      <c r="T231" s="160"/>
      <c r="U231" s="5"/>
      <c r="V231" s="5"/>
      <c r="W231" s="5"/>
    </row>
    <row r="232" spans="1:23" ht="15.75" customHeight="1" x14ac:dyDescent="0.2">
      <c r="A232" s="149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57"/>
      <c r="M232" s="157"/>
      <c r="N232" s="157"/>
      <c r="O232" s="157"/>
      <c r="P232" s="157"/>
      <c r="Q232" s="157"/>
      <c r="R232" s="156"/>
      <c r="T232" s="160"/>
      <c r="U232" s="5"/>
      <c r="V232" s="5"/>
      <c r="W232" s="5"/>
    </row>
    <row r="233" spans="1:23" ht="15.75" customHeight="1" x14ac:dyDescent="0.2">
      <c r="A233" s="149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57"/>
      <c r="M233" s="157"/>
      <c r="N233" s="157"/>
      <c r="O233" s="157"/>
      <c r="P233" s="157"/>
      <c r="Q233" s="157"/>
      <c r="R233" s="156"/>
      <c r="T233" s="160"/>
      <c r="U233" s="5"/>
      <c r="V233" s="5"/>
      <c r="W233" s="5"/>
    </row>
    <row r="234" spans="1:23" ht="15.75" customHeight="1" x14ac:dyDescent="0.2">
      <c r="A234" s="149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57"/>
      <c r="M234" s="157"/>
      <c r="N234" s="157"/>
      <c r="O234" s="157"/>
      <c r="P234" s="157"/>
      <c r="Q234" s="157"/>
      <c r="R234" s="156"/>
      <c r="T234" s="160"/>
      <c r="U234" s="5"/>
      <c r="V234" s="5"/>
      <c r="W234" s="5"/>
    </row>
    <row r="235" spans="1:23" ht="15.75" customHeight="1" x14ac:dyDescent="0.2">
      <c r="A235" s="149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57"/>
      <c r="M235" s="157"/>
      <c r="N235" s="157"/>
      <c r="O235" s="157"/>
      <c r="P235" s="157"/>
      <c r="Q235" s="157"/>
      <c r="R235" s="156"/>
      <c r="T235" s="160"/>
      <c r="U235" s="5"/>
      <c r="V235" s="5"/>
      <c r="W235" s="5"/>
    </row>
    <row r="236" spans="1:23" ht="15.75" customHeight="1" x14ac:dyDescent="0.2">
      <c r="A236" s="149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57"/>
      <c r="M236" s="157"/>
      <c r="N236" s="157"/>
      <c r="O236" s="157"/>
      <c r="P236" s="157"/>
      <c r="Q236" s="157"/>
      <c r="R236" s="156"/>
      <c r="T236" s="160"/>
      <c r="U236" s="5"/>
      <c r="V236" s="5"/>
      <c r="W236" s="5"/>
    </row>
    <row r="237" spans="1:23" ht="15.75" customHeight="1" x14ac:dyDescent="0.2">
      <c r="A237" s="149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57"/>
      <c r="M237" s="157"/>
      <c r="N237" s="157"/>
      <c r="O237" s="157"/>
      <c r="P237" s="157"/>
      <c r="Q237" s="157"/>
      <c r="R237" s="156"/>
      <c r="T237" s="160"/>
      <c r="U237" s="5"/>
      <c r="V237" s="5"/>
      <c r="W237" s="5"/>
    </row>
    <row r="238" spans="1:23" ht="15.75" customHeight="1" x14ac:dyDescent="0.2">
      <c r="A238" s="149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57"/>
      <c r="M238" s="157"/>
      <c r="N238" s="157"/>
      <c r="O238" s="157"/>
      <c r="P238" s="157"/>
      <c r="Q238" s="157"/>
      <c r="R238" s="156"/>
      <c r="T238" s="160"/>
      <c r="U238" s="5"/>
      <c r="V238" s="5"/>
      <c r="W238" s="5"/>
    </row>
    <row r="239" spans="1:23" ht="15.75" customHeight="1" x14ac:dyDescent="0.2">
      <c r="A239" s="149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57"/>
      <c r="M239" s="157"/>
      <c r="N239" s="157"/>
      <c r="O239" s="157"/>
      <c r="P239" s="157"/>
      <c r="Q239" s="157"/>
      <c r="R239" s="156"/>
      <c r="T239" s="160"/>
      <c r="U239" s="5"/>
      <c r="V239" s="5"/>
      <c r="W239" s="5"/>
    </row>
    <row r="240" spans="1:23" ht="15.75" customHeight="1" x14ac:dyDescent="0.2">
      <c r="A240" s="149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57"/>
      <c r="M240" s="157"/>
      <c r="N240" s="157"/>
      <c r="O240" s="157"/>
      <c r="P240" s="157"/>
      <c r="Q240" s="157"/>
      <c r="R240" s="156"/>
      <c r="T240" s="160"/>
      <c r="U240" s="5"/>
      <c r="V240" s="5"/>
      <c r="W240" s="5"/>
    </row>
    <row r="241" spans="1:23" ht="15.75" customHeight="1" x14ac:dyDescent="0.2">
      <c r="A241" s="149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57"/>
      <c r="M241" s="157"/>
      <c r="N241" s="157"/>
      <c r="O241" s="157"/>
      <c r="P241" s="157"/>
      <c r="Q241" s="157"/>
      <c r="R241" s="156"/>
      <c r="T241" s="160"/>
      <c r="U241" s="5"/>
      <c r="V241" s="5"/>
      <c r="W241" s="5"/>
    </row>
    <row r="242" spans="1:23" ht="15.75" customHeight="1" x14ac:dyDescent="0.2">
      <c r="A242" s="149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57"/>
      <c r="M242" s="157"/>
      <c r="N242" s="157"/>
      <c r="O242" s="157"/>
      <c r="P242" s="157"/>
      <c r="Q242" s="157"/>
      <c r="R242" s="156"/>
      <c r="T242" s="160"/>
      <c r="U242" s="5"/>
      <c r="V242" s="5"/>
      <c r="W242" s="5"/>
    </row>
    <row r="243" spans="1:23" ht="15.75" customHeight="1" x14ac:dyDescent="0.2">
      <c r="A243" s="149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57"/>
      <c r="M243" s="157"/>
      <c r="N243" s="157"/>
      <c r="O243" s="157"/>
      <c r="P243" s="157"/>
      <c r="Q243" s="157"/>
      <c r="R243" s="156"/>
      <c r="T243" s="160"/>
      <c r="U243" s="5"/>
      <c r="V243" s="5"/>
      <c r="W243" s="5"/>
    </row>
    <row r="244" spans="1:23" ht="15.75" customHeight="1" x14ac:dyDescent="0.2">
      <c r="A244" s="149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57"/>
      <c r="M244" s="157"/>
      <c r="N244" s="157"/>
      <c r="O244" s="157"/>
      <c r="P244" s="157"/>
      <c r="Q244" s="157"/>
      <c r="R244" s="156"/>
      <c r="T244" s="160"/>
      <c r="U244" s="5"/>
      <c r="V244" s="5"/>
      <c r="W244" s="5"/>
    </row>
    <row r="245" spans="1:23" ht="15.75" customHeight="1" x14ac:dyDescent="0.2">
      <c r="A245" s="149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57"/>
      <c r="M245" s="157"/>
      <c r="N245" s="157"/>
      <c r="O245" s="157"/>
      <c r="P245" s="157"/>
      <c r="Q245" s="157"/>
      <c r="R245" s="156"/>
      <c r="T245" s="160"/>
      <c r="U245" s="5"/>
      <c r="V245" s="5"/>
      <c r="W245" s="5"/>
    </row>
    <row r="246" spans="1:23" ht="15.75" customHeight="1" x14ac:dyDescent="0.2">
      <c r="A246" s="149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57"/>
      <c r="M246" s="157"/>
      <c r="N246" s="157"/>
      <c r="O246" s="157"/>
      <c r="P246" s="157"/>
      <c r="Q246" s="157"/>
      <c r="R246" s="156"/>
      <c r="T246" s="160"/>
      <c r="U246" s="5"/>
      <c r="V246" s="5"/>
      <c r="W246" s="5"/>
    </row>
    <row r="247" spans="1:23" ht="15.75" customHeight="1" x14ac:dyDescent="0.2">
      <c r="A247" s="149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57"/>
      <c r="M247" s="157"/>
      <c r="N247" s="157"/>
      <c r="O247" s="157"/>
      <c r="P247" s="157"/>
      <c r="Q247" s="157"/>
      <c r="R247" s="156"/>
      <c r="T247" s="160"/>
      <c r="U247" s="5"/>
      <c r="V247" s="5"/>
      <c r="W247" s="5"/>
    </row>
    <row r="248" spans="1:23" ht="15.75" customHeight="1" x14ac:dyDescent="0.2">
      <c r="A248" s="149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57"/>
      <c r="M248" s="157"/>
      <c r="N248" s="157"/>
      <c r="O248" s="157"/>
      <c r="P248" s="157"/>
      <c r="Q248" s="157"/>
      <c r="R248" s="156"/>
      <c r="T248" s="160"/>
      <c r="U248" s="5"/>
      <c r="V248" s="5"/>
      <c r="W248" s="5"/>
    </row>
    <row r="249" spans="1:23" ht="15.75" customHeight="1" x14ac:dyDescent="0.2">
      <c r="A249" s="149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57"/>
      <c r="M249" s="157"/>
      <c r="N249" s="157"/>
      <c r="O249" s="157"/>
      <c r="P249" s="157"/>
      <c r="Q249" s="157"/>
      <c r="R249" s="156"/>
      <c r="T249" s="160"/>
      <c r="U249" s="5"/>
      <c r="V249" s="5"/>
      <c r="W249" s="5"/>
    </row>
    <row r="250" spans="1:23" ht="15.75" customHeight="1" x14ac:dyDescent="0.2">
      <c r="A250" s="149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57"/>
      <c r="M250" s="157"/>
      <c r="N250" s="157"/>
      <c r="O250" s="157"/>
      <c r="P250" s="157"/>
      <c r="Q250" s="157"/>
      <c r="R250" s="156"/>
      <c r="T250" s="160"/>
      <c r="U250" s="5"/>
      <c r="V250" s="5"/>
      <c r="W250" s="5"/>
    </row>
    <row r="251" spans="1:23" ht="15.75" customHeight="1" x14ac:dyDescent="0.2">
      <c r="A251" s="149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57"/>
      <c r="M251" s="157"/>
      <c r="N251" s="157"/>
      <c r="O251" s="157"/>
      <c r="P251" s="157"/>
      <c r="Q251" s="157"/>
      <c r="R251" s="156"/>
      <c r="T251" s="160"/>
      <c r="U251" s="5"/>
      <c r="V251" s="5"/>
      <c r="W251" s="5"/>
    </row>
    <row r="252" spans="1:23" ht="15.75" customHeight="1" x14ac:dyDescent="0.2">
      <c r="A252" s="149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57"/>
      <c r="M252" s="157"/>
      <c r="N252" s="157"/>
      <c r="O252" s="157"/>
      <c r="P252" s="157"/>
      <c r="Q252" s="157"/>
      <c r="R252" s="156"/>
      <c r="T252" s="160"/>
      <c r="U252" s="5"/>
      <c r="V252" s="5"/>
      <c r="W252" s="5"/>
    </row>
    <row r="253" spans="1:23" ht="15.75" customHeight="1" x14ac:dyDescent="0.2">
      <c r="A253" s="149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57"/>
      <c r="M253" s="157"/>
      <c r="N253" s="157"/>
      <c r="O253" s="157"/>
      <c r="P253" s="157"/>
      <c r="Q253" s="157"/>
      <c r="R253" s="156"/>
      <c r="T253" s="160"/>
      <c r="U253" s="5"/>
      <c r="V253" s="5"/>
      <c r="W253" s="5"/>
    </row>
    <row r="254" spans="1:23" ht="15.75" customHeight="1" x14ac:dyDescent="0.2">
      <c r="A254" s="149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57"/>
      <c r="M254" s="157"/>
      <c r="N254" s="157"/>
      <c r="O254" s="157"/>
      <c r="P254" s="157"/>
      <c r="Q254" s="157"/>
      <c r="R254" s="156"/>
      <c r="T254" s="160"/>
      <c r="U254" s="5"/>
      <c r="V254" s="5"/>
      <c r="W254" s="5"/>
    </row>
    <row r="255" spans="1:23" ht="15.75" customHeight="1" x14ac:dyDescent="0.2">
      <c r="A255" s="149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57"/>
      <c r="M255" s="157"/>
      <c r="N255" s="157"/>
      <c r="O255" s="157"/>
      <c r="P255" s="157"/>
      <c r="Q255" s="157"/>
      <c r="R255" s="156"/>
      <c r="T255" s="160"/>
      <c r="U255" s="5"/>
      <c r="V255" s="5"/>
      <c r="W255" s="5"/>
    </row>
    <row r="256" spans="1:23" ht="15.75" customHeight="1" x14ac:dyDescent="0.2">
      <c r="A256" s="149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57"/>
      <c r="M256" s="157"/>
      <c r="N256" s="157"/>
      <c r="O256" s="157"/>
      <c r="P256" s="157"/>
      <c r="Q256" s="157"/>
      <c r="R256" s="156"/>
      <c r="T256" s="160"/>
      <c r="U256" s="5"/>
      <c r="V256" s="5"/>
      <c r="W256" s="5"/>
    </row>
    <row r="257" spans="1:23" ht="15.75" customHeight="1" x14ac:dyDescent="0.2">
      <c r="A257" s="149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57"/>
      <c r="M257" s="157"/>
      <c r="N257" s="157"/>
      <c r="O257" s="157"/>
      <c r="P257" s="157"/>
      <c r="Q257" s="157"/>
      <c r="R257" s="156"/>
      <c r="T257" s="160"/>
      <c r="U257" s="5"/>
      <c r="V257" s="5"/>
      <c r="W257" s="5"/>
    </row>
    <row r="258" spans="1:23" ht="15.75" customHeight="1" x14ac:dyDescent="0.2">
      <c r="A258" s="149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57"/>
      <c r="M258" s="157"/>
      <c r="N258" s="157"/>
      <c r="O258" s="157"/>
      <c r="P258" s="157"/>
      <c r="Q258" s="157"/>
      <c r="R258" s="156"/>
      <c r="T258" s="160"/>
      <c r="U258" s="5"/>
      <c r="V258" s="5"/>
      <c r="W258" s="5"/>
    </row>
    <row r="259" spans="1:23" ht="15.75" customHeight="1" x14ac:dyDescent="0.2">
      <c r="A259" s="149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57"/>
      <c r="M259" s="157"/>
      <c r="N259" s="157"/>
      <c r="O259" s="157"/>
      <c r="P259" s="157"/>
      <c r="Q259" s="157"/>
      <c r="R259" s="156"/>
      <c r="T259" s="160"/>
      <c r="U259" s="5"/>
      <c r="V259" s="5"/>
      <c r="W259" s="5"/>
    </row>
    <row r="260" spans="1:23" ht="15.75" customHeight="1" x14ac:dyDescent="0.2">
      <c r="A260" s="149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57"/>
      <c r="M260" s="157"/>
      <c r="N260" s="157"/>
      <c r="O260" s="157"/>
      <c r="P260" s="157"/>
      <c r="Q260" s="157"/>
      <c r="R260" s="156"/>
      <c r="T260" s="160"/>
      <c r="U260" s="5"/>
      <c r="V260" s="5"/>
      <c r="W260" s="5"/>
    </row>
    <row r="261" spans="1:23" ht="15.75" customHeight="1" x14ac:dyDescent="0.2">
      <c r="A261" s="149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57"/>
      <c r="M261" s="157"/>
      <c r="N261" s="157"/>
      <c r="O261" s="157"/>
      <c r="P261" s="157"/>
      <c r="Q261" s="157"/>
      <c r="R261" s="156"/>
      <c r="T261" s="160"/>
      <c r="U261" s="5"/>
      <c r="V261" s="5"/>
      <c r="W261" s="5"/>
    </row>
    <row r="262" spans="1:23" ht="15.75" customHeight="1" x14ac:dyDescent="0.2">
      <c r="A262" s="149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57"/>
      <c r="M262" s="157"/>
      <c r="N262" s="157"/>
      <c r="O262" s="157"/>
      <c r="P262" s="157"/>
      <c r="Q262" s="157"/>
      <c r="R262" s="156"/>
      <c r="T262" s="160"/>
      <c r="U262" s="5"/>
      <c r="V262" s="5"/>
      <c r="W262" s="5"/>
    </row>
    <row r="263" spans="1:23" ht="15.75" customHeight="1" x14ac:dyDescent="0.2">
      <c r="A263" s="149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57"/>
      <c r="M263" s="157"/>
      <c r="N263" s="157"/>
      <c r="O263" s="157"/>
      <c r="P263" s="157"/>
      <c r="Q263" s="157"/>
      <c r="R263" s="156"/>
      <c r="T263" s="160"/>
      <c r="U263" s="5"/>
      <c r="V263" s="5"/>
      <c r="W263" s="5"/>
    </row>
    <row r="264" spans="1:23" ht="15.75" customHeight="1" x14ac:dyDescent="0.2">
      <c r="A264" s="149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57"/>
      <c r="M264" s="157"/>
      <c r="N264" s="157"/>
      <c r="O264" s="157"/>
      <c r="P264" s="157"/>
      <c r="Q264" s="157"/>
      <c r="R264" s="156"/>
      <c r="T264" s="160"/>
      <c r="U264" s="5"/>
      <c r="V264" s="5"/>
      <c r="W264" s="5"/>
    </row>
    <row r="265" spans="1:23" ht="15.75" customHeight="1" x14ac:dyDescent="0.2">
      <c r="A265" s="149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57"/>
      <c r="M265" s="157"/>
      <c r="N265" s="157"/>
      <c r="O265" s="157"/>
      <c r="P265" s="157"/>
      <c r="Q265" s="157"/>
      <c r="R265" s="156"/>
      <c r="T265" s="160"/>
      <c r="U265" s="5"/>
      <c r="V265" s="5"/>
      <c r="W265" s="5"/>
    </row>
    <row r="266" spans="1:23" ht="15.75" customHeight="1" x14ac:dyDescent="0.2">
      <c r="A266" s="149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57"/>
      <c r="M266" s="157"/>
      <c r="N266" s="157"/>
      <c r="O266" s="157"/>
      <c r="P266" s="157"/>
      <c r="Q266" s="157"/>
      <c r="R266" s="156"/>
      <c r="T266" s="160"/>
      <c r="U266" s="5"/>
      <c r="V266" s="5"/>
      <c r="W266" s="5"/>
    </row>
    <row r="267" spans="1:23" ht="15.75" customHeight="1" x14ac:dyDescent="0.2">
      <c r="A267" s="149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57"/>
      <c r="M267" s="157"/>
      <c r="N267" s="157"/>
      <c r="O267" s="157"/>
      <c r="P267" s="157"/>
      <c r="Q267" s="157"/>
      <c r="R267" s="156"/>
      <c r="T267" s="160"/>
      <c r="U267" s="5"/>
      <c r="V267" s="5"/>
      <c r="W267" s="5"/>
    </row>
    <row r="268" spans="1:23" ht="15.75" customHeight="1" x14ac:dyDescent="0.2">
      <c r="A268" s="149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57"/>
      <c r="M268" s="157"/>
      <c r="N268" s="157"/>
      <c r="O268" s="157"/>
      <c r="P268" s="157"/>
      <c r="Q268" s="157"/>
      <c r="R268" s="156"/>
      <c r="T268" s="160"/>
      <c r="U268" s="5"/>
      <c r="V268" s="5"/>
      <c r="W268" s="5"/>
    </row>
    <row r="269" spans="1:23" ht="15.75" customHeight="1" x14ac:dyDescent="0.2">
      <c r="A269" s="149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57"/>
      <c r="M269" s="157"/>
      <c r="N269" s="157"/>
      <c r="O269" s="157"/>
      <c r="P269" s="157"/>
      <c r="Q269" s="157"/>
      <c r="R269" s="156"/>
      <c r="T269" s="160"/>
      <c r="U269" s="5"/>
      <c r="V269" s="5"/>
      <c r="W269" s="5"/>
    </row>
    <row r="270" spans="1:23" ht="15.75" customHeight="1" x14ac:dyDescent="0.2">
      <c r="A270" s="149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57"/>
      <c r="M270" s="157"/>
      <c r="N270" s="157"/>
      <c r="O270" s="157"/>
      <c r="P270" s="157"/>
      <c r="Q270" s="157"/>
      <c r="R270" s="156"/>
      <c r="T270" s="160"/>
      <c r="U270" s="5"/>
      <c r="V270" s="5"/>
      <c r="W270" s="5"/>
    </row>
    <row r="271" spans="1:23" ht="15.75" customHeight="1" x14ac:dyDescent="0.2">
      <c r="A271" s="149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57"/>
      <c r="M271" s="157"/>
      <c r="N271" s="157"/>
      <c r="O271" s="157"/>
      <c r="P271" s="157"/>
      <c r="Q271" s="157"/>
      <c r="R271" s="156"/>
      <c r="T271" s="160"/>
      <c r="U271" s="5"/>
      <c r="V271" s="5"/>
      <c r="W271" s="5"/>
    </row>
    <row r="272" spans="1:23" ht="15.75" customHeight="1" x14ac:dyDescent="0.2">
      <c r="A272" s="149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57"/>
      <c r="M272" s="157"/>
      <c r="N272" s="157"/>
      <c r="O272" s="157"/>
      <c r="P272" s="157"/>
      <c r="Q272" s="157"/>
      <c r="R272" s="156"/>
      <c r="T272" s="160"/>
      <c r="U272" s="5"/>
      <c r="V272" s="5"/>
      <c r="W272" s="5"/>
    </row>
    <row r="273" spans="1:23" ht="15.75" customHeight="1" x14ac:dyDescent="0.2">
      <c r="A273" s="149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57"/>
      <c r="M273" s="157"/>
      <c r="N273" s="157"/>
      <c r="O273" s="157"/>
      <c r="P273" s="157"/>
      <c r="Q273" s="157"/>
      <c r="R273" s="156"/>
      <c r="T273" s="160"/>
      <c r="U273" s="5"/>
      <c r="V273" s="5"/>
      <c r="W273" s="5"/>
    </row>
    <row r="274" spans="1:23" ht="15.75" customHeight="1" x14ac:dyDescent="0.2">
      <c r="A274" s="149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57"/>
      <c r="M274" s="157"/>
      <c r="N274" s="157"/>
      <c r="O274" s="157"/>
      <c r="P274" s="157"/>
      <c r="Q274" s="157"/>
      <c r="R274" s="156"/>
      <c r="T274" s="160"/>
      <c r="U274" s="5"/>
      <c r="V274" s="5"/>
      <c r="W274" s="5"/>
    </row>
    <row r="275" spans="1:23" ht="15.75" customHeight="1" x14ac:dyDescent="0.2">
      <c r="A275" s="149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57"/>
      <c r="M275" s="157"/>
      <c r="N275" s="157"/>
      <c r="O275" s="157"/>
      <c r="P275" s="157"/>
      <c r="Q275" s="157"/>
      <c r="R275" s="156"/>
      <c r="T275" s="160"/>
      <c r="U275" s="5"/>
      <c r="V275" s="5"/>
      <c r="W275" s="5"/>
    </row>
    <row r="276" spans="1:23" ht="15.75" customHeight="1" x14ac:dyDescent="0.2">
      <c r="A276" s="149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57"/>
      <c r="M276" s="157"/>
      <c r="N276" s="157"/>
      <c r="O276" s="157"/>
      <c r="P276" s="157"/>
      <c r="Q276" s="157"/>
      <c r="R276" s="156"/>
      <c r="T276" s="160"/>
      <c r="U276" s="5"/>
      <c r="V276" s="5"/>
      <c r="W276" s="5"/>
    </row>
    <row r="277" spans="1:23" ht="15.75" customHeight="1" x14ac:dyDescent="0.2">
      <c r="A277" s="149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57"/>
      <c r="M277" s="157"/>
      <c r="N277" s="157"/>
      <c r="O277" s="157"/>
      <c r="P277" s="157"/>
      <c r="Q277" s="157"/>
      <c r="R277" s="156"/>
      <c r="T277" s="160"/>
      <c r="U277" s="5"/>
      <c r="V277" s="5"/>
      <c r="W277" s="5"/>
    </row>
    <row r="278" spans="1:23" ht="15.75" customHeight="1" x14ac:dyDescent="0.2">
      <c r="A278" s="149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57"/>
      <c r="M278" s="157"/>
      <c r="N278" s="157"/>
      <c r="O278" s="157"/>
      <c r="P278" s="157"/>
      <c r="Q278" s="157"/>
      <c r="R278" s="156"/>
      <c r="T278" s="160"/>
      <c r="U278" s="5"/>
      <c r="V278" s="5"/>
      <c r="W278" s="5"/>
    </row>
    <row r="279" spans="1:23" ht="15.75" customHeight="1" x14ac:dyDescent="0.2">
      <c r="A279" s="149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57"/>
      <c r="M279" s="157"/>
      <c r="N279" s="157"/>
      <c r="O279" s="157"/>
      <c r="P279" s="157"/>
      <c r="Q279" s="157"/>
      <c r="R279" s="156"/>
      <c r="T279" s="160"/>
      <c r="U279" s="5"/>
      <c r="V279" s="5"/>
      <c r="W279" s="5"/>
    </row>
    <row r="280" spans="1:23" ht="15.75" customHeight="1" x14ac:dyDescent="0.2">
      <c r="A280" s="149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57"/>
      <c r="M280" s="157"/>
      <c r="N280" s="157"/>
      <c r="O280" s="157"/>
      <c r="P280" s="157"/>
      <c r="Q280" s="157"/>
      <c r="R280" s="156"/>
      <c r="T280" s="160"/>
      <c r="U280" s="5"/>
      <c r="V280" s="5"/>
      <c r="W280" s="5"/>
    </row>
    <row r="281" spans="1:23" ht="15.75" customHeight="1" x14ac:dyDescent="0.2">
      <c r="A281" s="149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57"/>
      <c r="M281" s="157"/>
      <c r="N281" s="157"/>
      <c r="O281" s="157"/>
      <c r="P281" s="157"/>
      <c r="Q281" s="157"/>
      <c r="R281" s="156"/>
      <c r="T281" s="160"/>
      <c r="U281" s="5"/>
      <c r="V281" s="5"/>
      <c r="W281" s="5"/>
    </row>
    <row r="282" spans="1:23" ht="15.75" customHeight="1" x14ac:dyDescent="0.2">
      <c r="A282" s="149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57"/>
      <c r="M282" s="157"/>
      <c r="N282" s="157"/>
      <c r="O282" s="157"/>
      <c r="P282" s="157"/>
      <c r="Q282" s="157"/>
      <c r="R282" s="156"/>
      <c r="T282" s="160"/>
      <c r="U282" s="5"/>
      <c r="V282" s="5"/>
      <c r="W282" s="5"/>
    </row>
    <row r="283" spans="1:23" ht="15.75" customHeight="1" x14ac:dyDescent="0.2">
      <c r="A283" s="149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57"/>
      <c r="M283" s="157"/>
      <c r="N283" s="157"/>
      <c r="O283" s="157"/>
      <c r="P283" s="157"/>
      <c r="Q283" s="157"/>
      <c r="R283" s="156"/>
      <c r="T283" s="160"/>
      <c r="U283" s="5"/>
      <c r="V283" s="5"/>
      <c r="W283" s="5"/>
    </row>
    <row r="284" spans="1:23" ht="15.75" customHeight="1" x14ac:dyDescent="0.2">
      <c r="A284" s="149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57"/>
      <c r="M284" s="157"/>
      <c r="N284" s="157"/>
      <c r="O284" s="157"/>
      <c r="P284" s="157"/>
      <c r="Q284" s="157"/>
      <c r="R284" s="156"/>
      <c r="T284" s="160"/>
      <c r="U284" s="5"/>
      <c r="V284" s="5"/>
      <c r="W284" s="5"/>
    </row>
    <row r="285" spans="1:23" ht="15.75" customHeight="1" x14ac:dyDescent="0.2">
      <c r="A285" s="149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57"/>
      <c r="M285" s="157"/>
      <c r="N285" s="157"/>
      <c r="O285" s="157"/>
      <c r="P285" s="157"/>
      <c r="Q285" s="157"/>
      <c r="R285" s="156"/>
      <c r="T285" s="160"/>
      <c r="U285" s="5"/>
      <c r="V285" s="5"/>
      <c r="W285" s="5"/>
    </row>
    <row r="286" spans="1:23" ht="15.75" customHeight="1" x14ac:dyDescent="0.2">
      <c r="A286" s="149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57"/>
      <c r="M286" s="157"/>
      <c r="N286" s="157"/>
      <c r="O286" s="157"/>
      <c r="P286" s="157"/>
      <c r="Q286" s="157"/>
      <c r="R286" s="156"/>
      <c r="T286" s="160"/>
      <c r="U286" s="5"/>
      <c r="V286" s="5"/>
      <c r="W286" s="5"/>
    </row>
    <row r="287" spans="1:23" ht="15.75" customHeight="1" x14ac:dyDescent="0.2">
      <c r="A287" s="149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57"/>
      <c r="M287" s="157"/>
      <c r="N287" s="157"/>
      <c r="O287" s="157"/>
      <c r="P287" s="157"/>
      <c r="Q287" s="157"/>
      <c r="R287" s="156"/>
      <c r="T287" s="160"/>
      <c r="U287" s="5"/>
      <c r="V287" s="5"/>
      <c r="W287" s="5"/>
    </row>
    <row r="288" spans="1:23" ht="15.75" customHeight="1" x14ac:dyDescent="0.2">
      <c r="A288" s="149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57"/>
      <c r="M288" s="157"/>
      <c r="N288" s="157"/>
      <c r="O288" s="157"/>
      <c r="P288" s="157"/>
      <c r="Q288" s="157"/>
      <c r="R288" s="156"/>
      <c r="T288" s="160"/>
      <c r="U288" s="5"/>
      <c r="V288" s="5"/>
      <c r="W288" s="5"/>
    </row>
    <row r="289" spans="1:23" ht="15.75" customHeight="1" x14ac:dyDescent="0.2">
      <c r="A289" s="149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57"/>
      <c r="M289" s="157"/>
      <c r="N289" s="157"/>
      <c r="O289" s="157"/>
      <c r="P289" s="157"/>
      <c r="Q289" s="157"/>
      <c r="R289" s="156"/>
      <c r="T289" s="160"/>
      <c r="U289" s="5"/>
      <c r="V289" s="5"/>
      <c r="W289" s="5"/>
    </row>
    <row r="290" spans="1:23" ht="15.75" customHeight="1" x14ac:dyDescent="0.2">
      <c r="A290" s="149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57"/>
      <c r="M290" s="157"/>
      <c r="N290" s="157"/>
      <c r="O290" s="157"/>
      <c r="P290" s="157"/>
      <c r="Q290" s="157"/>
      <c r="R290" s="156"/>
      <c r="T290" s="160"/>
      <c r="U290" s="5"/>
      <c r="V290" s="5"/>
      <c r="W290" s="5"/>
    </row>
    <row r="291" spans="1:23" ht="15.75" customHeight="1" x14ac:dyDescent="0.2">
      <c r="A291" s="149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57"/>
      <c r="M291" s="157"/>
      <c r="N291" s="157"/>
      <c r="O291" s="157"/>
      <c r="P291" s="157"/>
      <c r="Q291" s="157"/>
      <c r="R291" s="156"/>
      <c r="T291" s="160"/>
      <c r="U291" s="5"/>
      <c r="V291" s="5"/>
      <c r="W291" s="5"/>
    </row>
    <row r="292" spans="1:23" ht="15.75" customHeight="1" x14ac:dyDescent="0.2">
      <c r="A292" s="149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57"/>
      <c r="M292" s="157"/>
      <c r="N292" s="157"/>
      <c r="O292" s="157"/>
      <c r="P292" s="157"/>
      <c r="Q292" s="157"/>
      <c r="R292" s="156"/>
      <c r="T292" s="160"/>
      <c r="U292" s="5"/>
      <c r="V292" s="5"/>
      <c r="W292" s="5"/>
    </row>
    <row r="293" spans="1:23" ht="15.75" customHeight="1" x14ac:dyDescent="0.2">
      <c r="A293" s="149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57"/>
      <c r="M293" s="157"/>
      <c r="N293" s="157"/>
      <c r="O293" s="157"/>
      <c r="P293" s="157"/>
      <c r="Q293" s="157"/>
      <c r="R293" s="156"/>
      <c r="T293" s="160"/>
      <c r="U293" s="5"/>
      <c r="V293" s="5"/>
      <c r="W293" s="5"/>
    </row>
    <row r="294" spans="1:23" ht="15.75" customHeight="1" x14ac:dyDescent="0.2">
      <c r="A294" s="149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57"/>
      <c r="M294" s="157"/>
      <c r="N294" s="157"/>
      <c r="O294" s="157"/>
      <c r="P294" s="157"/>
      <c r="Q294" s="157"/>
      <c r="R294" s="156"/>
      <c r="T294" s="160"/>
      <c r="U294" s="5"/>
      <c r="V294" s="5"/>
      <c r="W294" s="5"/>
    </row>
    <row r="295" spans="1:23" ht="15.75" customHeight="1" x14ac:dyDescent="0.2">
      <c r="A295" s="149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57"/>
      <c r="M295" s="157"/>
      <c r="N295" s="157"/>
      <c r="O295" s="157"/>
      <c r="P295" s="157"/>
      <c r="Q295" s="157"/>
      <c r="R295" s="156"/>
      <c r="T295" s="160"/>
      <c r="U295" s="5"/>
      <c r="V295" s="5"/>
      <c r="W295" s="5"/>
    </row>
    <row r="296" spans="1:23" ht="15.75" customHeight="1" x14ac:dyDescent="0.2">
      <c r="A296" s="149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57"/>
      <c r="M296" s="157"/>
      <c r="N296" s="157"/>
      <c r="O296" s="157"/>
      <c r="P296" s="157"/>
      <c r="Q296" s="157"/>
      <c r="R296" s="156"/>
      <c r="T296" s="160"/>
      <c r="U296" s="5"/>
      <c r="V296" s="5"/>
      <c r="W296" s="5"/>
    </row>
    <row r="297" spans="1:23" ht="15.75" customHeight="1" x14ac:dyDescent="0.2">
      <c r="A297" s="149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57"/>
      <c r="M297" s="157"/>
      <c r="N297" s="157"/>
      <c r="O297" s="157"/>
      <c r="P297" s="157"/>
      <c r="Q297" s="157"/>
      <c r="R297" s="156"/>
      <c r="T297" s="160"/>
      <c r="U297" s="5"/>
      <c r="V297" s="5"/>
      <c r="W297" s="5"/>
    </row>
    <row r="298" spans="1:23" ht="15.75" customHeight="1" x14ac:dyDescent="0.2">
      <c r="A298" s="149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57"/>
      <c r="M298" s="157"/>
      <c r="N298" s="157"/>
      <c r="O298" s="157"/>
      <c r="P298" s="157"/>
      <c r="Q298" s="157"/>
      <c r="R298" s="156"/>
      <c r="T298" s="160"/>
      <c r="U298" s="5"/>
      <c r="V298" s="5"/>
      <c r="W298" s="5"/>
    </row>
    <row r="299" spans="1:23" ht="15.75" customHeight="1" x14ac:dyDescent="0.2">
      <c r="A299" s="149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57"/>
      <c r="M299" s="157"/>
      <c r="N299" s="157"/>
      <c r="O299" s="157"/>
      <c r="P299" s="157"/>
      <c r="Q299" s="157"/>
      <c r="R299" s="156"/>
      <c r="T299" s="160"/>
      <c r="U299" s="5"/>
      <c r="V299" s="5"/>
      <c r="W299" s="5"/>
    </row>
    <row r="300" spans="1:23" ht="15.75" customHeight="1" x14ac:dyDescent="0.2">
      <c r="A300" s="149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57"/>
      <c r="M300" s="157"/>
      <c r="N300" s="157"/>
      <c r="O300" s="157"/>
      <c r="P300" s="157"/>
      <c r="Q300" s="157"/>
      <c r="R300" s="156"/>
      <c r="T300" s="160"/>
      <c r="U300" s="5"/>
      <c r="V300" s="5"/>
      <c r="W300" s="5"/>
    </row>
    <row r="301" spans="1:23" ht="15.75" customHeight="1" x14ac:dyDescent="0.2">
      <c r="A301" s="149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57"/>
      <c r="M301" s="157"/>
      <c r="N301" s="157"/>
      <c r="O301" s="157"/>
      <c r="P301" s="157"/>
      <c r="Q301" s="157"/>
      <c r="R301" s="156"/>
      <c r="T301" s="160"/>
      <c r="U301" s="5"/>
      <c r="V301" s="5"/>
      <c r="W301" s="5"/>
    </row>
    <row r="302" spans="1:23" ht="15.75" customHeight="1" x14ac:dyDescent="0.2">
      <c r="A302" s="149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57"/>
      <c r="M302" s="157"/>
      <c r="N302" s="157"/>
      <c r="O302" s="157"/>
      <c r="P302" s="157"/>
      <c r="Q302" s="157"/>
      <c r="R302" s="156"/>
      <c r="T302" s="160"/>
      <c r="U302" s="5"/>
      <c r="V302" s="5"/>
      <c r="W302" s="5"/>
    </row>
    <row r="303" spans="1:23" ht="15.75" customHeight="1" x14ac:dyDescent="0.2">
      <c r="A303" s="149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57"/>
      <c r="M303" s="157"/>
      <c r="N303" s="157"/>
      <c r="O303" s="157"/>
      <c r="P303" s="157"/>
      <c r="Q303" s="157"/>
      <c r="R303" s="156"/>
      <c r="T303" s="160"/>
      <c r="U303" s="5"/>
      <c r="V303" s="5"/>
      <c r="W303" s="5"/>
    </row>
    <row r="304" spans="1:23" ht="15.75" customHeight="1" x14ac:dyDescent="0.2">
      <c r="A304" s="149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57"/>
      <c r="M304" s="157"/>
      <c r="N304" s="157"/>
      <c r="O304" s="157"/>
      <c r="P304" s="157"/>
      <c r="Q304" s="157"/>
      <c r="R304" s="156"/>
      <c r="T304" s="160"/>
      <c r="U304" s="5"/>
      <c r="V304" s="5"/>
      <c r="W304" s="5"/>
    </row>
    <row r="305" spans="1:23" ht="15.75" customHeight="1" x14ac:dyDescent="0.2">
      <c r="A305" s="149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57"/>
      <c r="M305" s="157"/>
      <c r="N305" s="157"/>
      <c r="O305" s="157"/>
      <c r="P305" s="157"/>
      <c r="Q305" s="157"/>
      <c r="R305" s="156"/>
      <c r="T305" s="160"/>
      <c r="U305" s="5"/>
      <c r="V305" s="5"/>
      <c r="W305" s="5"/>
    </row>
    <row r="306" spans="1:23" ht="15.75" customHeight="1" x14ac:dyDescent="0.2">
      <c r="A306" s="149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57"/>
      <c r="M306" s="157"/>
      <c r="N306" s="157"/>
      <c r="O306" s="157"/>
      <c r="P306" s="157"/>
      <c r="Q306" s="157"/>
      <c r="R306" s="156"/>
      <c r="T306" s="160"/>
      <c r="U306" s="5"/>
      <c r="V306" s="5"/>
      <c r="W306" s="5"/>
    </row>
    <row r="307" spans="1:23" ht="15.75" customHeight="1" x14ac:dyDescent="0.2">
      <c r="A307" s="149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57"/>
      <c r="M307" s="157"/>
      <c r="N307" s="157"/>
      <c r="O307" s="157"/>
      <c r="P307" s="157"/>
      <c r="Q307" s="157"/>
      <c r="R307" s="156"/>
      <c r="T307" s="160"/>
      <c r="U307" s="5"/>
      <c r="V307" s="5"/>
      <c r="W307" s="5"/>
    </row>
    <row r="308" spans="1:23" ht="15.75" customHeight="1" x14ac:dyDescent="0.2">
      <c r="A308" s="149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57"/>
      <c r="M308" s="157"/>
      <c r="N308" s="157"/>
      <c r="O308" s="157"/>
      <c r="P308" s="157"/>
      <c r="Q308" s="157"/>
      <c r="R308" s="156"/>
      <c r="T308" s="160"/>
      <c r="U308" s="5"/>
      <c r="V308" s="5"/>
      <c r="W308" s="5"/>
    </row>
    <row r="309" spans="1:23" ht="15.75" customHeight="1" x14ac:dyDescent="0.2">
      <c r="A309" s="149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57"/>
      <c r="M309" s="157"/>
      <c r="N309" s="157"/>
      <c r="O309" s="157"/>
      <c r="P309" s="157"/>
      <c r="Q309" s="157"/>
      <c r="R309" s="156"/>
      <c r="T309" s="160"/>
      <c r="U309" s="5"/>
      <c r="V309" s="5"/>
      <c r="W309" s="5"/>
    </row>
    <row r="310" spans="1:23" ht="15.75" customHeight="1" x14ac:dyDescent="0.2">
      <c r="A310" s="149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57"/>
      <c r="M310" s="157"/>
      <c r="N310" s="157"/>
      <c r="O310" s="157"/>
      <c r="P310" s="157"/>
      <c r="Q310" s="157"/>
      <c r="R310" s="156"/>
      <c r="T310" s="160"/>
      <c r="U310" s="5"/>
      <c r="V310" s="5"/>
      <c r="W310" s="5"/>
    </row>
    <row r="311" spans="1:23" ht="15.75" customHeight="1" x14ac:dyDescent="0.2">
      <c r="A311" s="149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57"/>
      <c r="M311" s="157"/>
      <c r="N311" s="157"/>
      <c r="O311" s="157"/>
      <c r="P311" s="157"/>
      <c r="Q311" s="157"/>
      <c r="R311" s="156"/>
      <c r="T311" s="160"/>
      <c r="U311" s="5"/>
      <c r="V311" s="5"/>
      <c r="W311" s="5"/>
    </row>
    <row r="312" spans="1:23" ht="15.75" customHeight="1" x14ac:dyDescent="0.2">
      <c r="A312" s="149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57"/>
      <c r="M312" s="157"/>
      <c r="N312" s="157"/>
      <c r="O312" s="157"/>
      <c r="P312" s="157"/>
      <c r="Q312" s="157"/>
      <c r="R312" s="156"/>
      <c r="T312" s="160"/>
      <c r="U312" s="5"/>
      <c r="V312" s="5"/>
      <c r="W312" s="5"/>
    </row>
    <row r="313" spans="1:23" ht="15.75" customHeight="1" x14ac:dyDescent="0.2">
      <c r="A313" s="149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57"/>
      <c r="M313" s="157"/>
      <c r="N313" s="157"/>
      <c r="O313" s="157"/>
      <c r="P313" s="157"/>
      <c r="Q313" s="157"/>
      <c r="R313" s="156"/>
      <c r="T313" s="160"/>
      <c r="U313" s="5"/>
      <c r="V313" s="5"/>
      <c r="W313" s="5"/>
    </row>
    <row r="314" spans="1:23" ht="15.75" customHeight="1" x14ac:dyDescent="0.2">
      <c r="A314" s="149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57"/>
      <c r="M314" s="157"/>
      <c r="N314" s="157"/>
      <c r="O314" s="157"/>
      <c r="P314" s="157"/>
      <c r="Q314" s="157"/>
      <c r="R314" s="156"/>
      <c r="T314" s="160"/>
      <c r="U314" s="5"/>
      <c r="V314" s="5"/>
      <c r="W314" s="5"/>
    </row>
    <row r="315" spans="1:23" ht="15.75" customHeight="1" x14ac:dyDescent="0.2">
      <c r="A315" s="149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57"/>
      <c r="M315" s="157"/>
      <c r="N315" s="157"/>
      <c r="O315" s="157"/>
      <c r="P315" s="157"/>
      <c r="Q315" s="157"/>
      <c r="R315" s="156"/>
      <c r="T315" s="160"/>
      <c r="U315" s="5"/>
      <c r="V315" s="5"/>
      <c r="W315" s="5"/>
    </row>
    <row r="316" spans="1:23" ht="15.75" customHeight="1" x14ac:dyDescent="0.2">
      <c r="A316" s="149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57"/>
      <c r="M316" s="157"/>
      <c r="N316" s="157"/>
      <c r="O316" s="157"/>
      <c r="P316" s="157"/>
      <c r="Q316" s="157"/>
      <c r="R316" s="156"/>
      <c r="T316" s="160"/>
      <c r="U316" s="5"/>
      <c r="V316" s="5"/>
      <c r="W316" s="5"/>
    </row>
    <row r="317" spans="1:23" ht="15.75" customHeight="1" x14ac:dyDescent="0.2">
      <c r="A317" s="149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57"/>
      <c r="M317" s="157"/>
      <c r="N317" s="157"/>
      <c r="O317" s="157"/>
      <c r="P317" s="157"/>
      <c r="Q317" s="157"/>
      <c r="R317" s="156"/>
      <c r="T317" s="160"/>
      <c r="U317" s="5"/>
      <c r="V317" s="5"/>
      <c r="W317" s="5"/>
    </row>
    <row r="318" spans="1:23" ht="15.75" customHeight="1" x14ac:dyDescent="0.2">
      <c r="A318" s="149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57"/>
      <c r="M318" s="157"/>
      <c r="N318" s="157"/>
      <c r="O318" s="157"/>
      <c r="P318" s="157"/>
      <c r="Q318" s="157"/>
      <c r="R318" s="156"/>
      <c r="T318" s="160"/>
      <c r="U318" s="5"/>
      <c r="V318" s="5"/>
      <c r="W318" s="5"/>
    </row>
    <row r="319" spans="1:23" ht="15.75" customHeight="1" x14ac:dyDescent="0.2">
      <c r="A319" s="149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57"/>
      <c r="M319" s="157"/>
      <c r="N319" s="157"/>
      <c r="O319" s="157"/>
      <c r="P319" s="157"/>
      <c r="Q319" s="157"/>
      <c r="R319" s="156"/>
      <c r="T319" s="160"/>
      <c r="U319" s="5"/>
      <c r="V319" s="5"/>
      <c r="W319" s="5"/>
    </row>
    <row r="320" spans="1:23" ht="15.75" customHeight="1" x14ac:dyDescent="0.2">
      <c r="A320" s="149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57"/>
      <c r="M320" s="157"/>
      <c r="N320" s="157"/>
      <c r="O320" s="157"/>
      <c r="P320" s="157"/>
      <c r="Q320" s="157"/>
      <c r="R320" s="156"/>
      <c r="T320" s="160"/>
      <c r="U320" s="5"/>
      <c r="V320" s="5"/>
      <c r="W320" s="5"/>
    </row>
    <row r="321" spans="1:23" ht="15.75" customHeight="1" x14ac:dyDescent="0.2">
      <c r="A321" s="149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57"/>
      <c r="M321" s="157"/>
      <c r="N321" s="157"/>
      <c r="O321" s="157"/>
      <c r="P321" s="157"/>
      <c r="Q321" s="157"/>
      <c r="R321" s="156"/>
      <c r="T321" s="160"/>
      <c r="U321" s="5"/>
      <c r="V321" s="5"/>
      <c r="W321" s="5"/>
    </row>
    <row r="322" spans="1:23" ht="15.75" customHeight="1" x14ac:dyDescent="0.2">
      <c r="A322" s="149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57"/>
      <c r="M322" s="157"/>
      <c r="N322" s="157"/>
      <c r="O322" s="157"/>
      <c r="P322" s="157"/>
      <c r="Q322" s="157"/>
      <c r="R322" s="156"/>
      <c r="T322" s="160"/>
      <c r="U322" s="5"/>
      <c r="V322" s="5"/>
      <c r="W322" s="5"/>
    </row>
    <row r="323" spans="1:23" ht="15.75" customHeight="1" x14ac:dyDescent="0.2">
      <c r="A323" s="149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57"/>
      <c r="M323" s="157"/>
      <c r="N323" s="157"/>
      <c r="O323" s="157"/>
      <c r="P323" s="157"/>
      <c r="Q323" s="157"/>
      <c r="R323" s="156"/>
      <c r="T323" s="160"/>
      <c r="U323" s="5"/>
      <c r="V323" s="5"/>
      <c r="W323" s="5"/>
    </row>
    <row r="324" spans="1:23" ht="15.75" customHeight="1" x14ac:dyDescent="0.2">
      <c r="A324" s="149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57"/>
      <c r="M324" s="157"/>
      <c r="N324" s="157"/>
      <c r="O324" s="157"/>
      <c r="P324" s="157"/>
      <c r="Q324" s="157"/>
      <c r="R324" s="156"/>
      <c r="T324" s="160"/>
      <c r="U324" s="5"/>
      <c r="V324" s="5"/>
      <c r="W324" s="5"/>
    </row>
    <row r="325" spans="1:23" ht="15.75" customHeight="1" x14ac:dyDescent="0.2">
      <c r="A325" s="149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57"/>
      <c r="M325" s="157"/>
      <c r="N325" s="157"/>
      <c r="O325" s="157"/>
      <c r="P325" s="157"/>
      <c r="Q325" s="157"/>
      <c r="R325" s="156"/>
      <c r="T325" s="160"/>
      <c r="U325" s="5"/>
      <c r="V325" s="5"/>
      <c r="W325" s="5"/>
    </row>
    <row r="326" spans="1:23" ht="15.75" customHeight="1" x14ac:dyDescent="0.2">
      <c r="A326" s="149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57"/>
      <c r="M326" s="157"/>
      <c r="N326" s="157"/>
      <c r="O326" s="157"/>
      <c r="P326" s="157"/>
      <c r="Q326" s="157"/>
      <c r="R326" s="156"/>
      <c r="T326" s="160"/>
      <c r="U326" s="5"/>
      <c r="V326" s="5"/>
      <c r="W326" s="5"/>
    </row>
    <row r="327" spans="1:23" ht="15.75" customHeight="1" x14ac:dyDescent="0.2">
      <c r="A327" s="149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57"/>
      <c r="M327" s="157"/>
      <c r="N327" s="157"/>
      <c r="O327" s="157"/>
      <c r="P327" s="157"/>
      <c r="Q327" s="157"/>
      <c r="R327" s="156"/>
      <c r="T327" s="160"/>
      <c r="U327" s="5"/>
      <c r="V327" s="5"/>
      <c r="W327" s="5"/>
    </row>
    <row r="328" spans="1:23" ht="15.75" customHeight="1" x14ac:dyDescent="0.2">
      <c r="A328" s="149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57"/>
      <c r="M328" s="157"/>
      <c r="N328" s="157"/>
      <c r="O328" s="157"/>
      <c r="P328" s="157"/>
      <c r="Q328" s="157"/>
      <c r="R328" s="156"/>
      <c r="T328" s="160"/>
      <c r="U328" s="5"/>
      <c r="V328" s="5"/>
      <c r="W328" s="5"/>
    </row>
    <row r="329" spans="1:23" ht="15.75" customHeight="1" x14ac:dyDescent="0.2">
      <c r="A329" s="149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57"/>
      <c r="M329" s="157"/>
      <c r="N329" s="157"/>
      <c r="O329" s="157"/>
      <c r="P329" s="157"/>
      <c r="Q329" s="157"/>
      <c r="R329" s="156"/>
      <c r="T329" s="160"/>
      <c r="U329" s="5"/>
      <c r="V329" s="5"/>
      <c r="W329" s="5"/>
    </row>
    <row r="330" spans="1:23" ht="15.75" customHeight="1" x14ac:dyDescent="0.2">
      <c r="A330" s="149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57"/>
      <c r="M330" s="157"/>
      <c r="N330" s="157"/>
      <c r="O330" s="157"/>
      <c r="P330" s="157"/>
      <c r="Q330" s="157"/>
      <c r="R330" s="156"/>
      <c r="T330" s="160"/>
      <c r="U330" s="5"/>
      <c r="V330" s="5"/>
      <c r="W330" s="5"/>
    </row>
    <row r="331" spans="1:23" ht="15.75" customHeight="1" x14ac:dyDescent="0.2">
      <c r="A331" s="149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57"/>
      <c r="M331" s="157"/>
      <c r="N331" s="157"/>
      <c r="O331" s="157"/>
      <c r="P331" s="157"/>
      <c r="Q331" s="157"/>
      <c r="R331" s="156"/>
      <c r="T331" s="160"/>
      <c r="U331" s="5"/>
      <c r="V331" s="5"/>
      <c r="W331" s="5"/>
    </row>
    <row r="332" spans="1:23" ht="15" x14ac:dyDescent="0.2">
      <c r="A332" s="236"/>
      <c r="B332" s="237"/>
      <c r="C332" s="237"/>
      <c r="D332" s="237"/>
      <c r="E332" s="237"/>
      <c r="F332" s="237"/>
      <c r="G332" s="237"/>
      <c r="H332" s="237"/>
      <c r="I332" s="237"/>
      <c r="J332" s="237"/>
      <c r="K332" s="233"/>
      <c r="L332" s="233"/>
      <c r="M332" s="233"/>
      <c r="N332" s="11"/>
      <c r="O332" s="11"/>
      <c r="P332" s="11"/>
    </row>
    <row r="333" spans="1:23" ht="15" x14ac:dyDescent="0.2">
      <c r="A333" s="239"/>
      <c r="B333" s="239"/>
      <c r="C333" s="239"/>
      <c r="D333" s="239"/>
      <c r="E333" s="239"/>
      <c r="F333" s="239"/>
      <c r="G333" s="239"/>
      <c r="H333" s="239"/>
      <c r="I333" s="240"/>
      <c r="J333" s="237"/>
      <c r="K333" s="233"/>
      <c r="L333" s="233"/>
      <c r="M333" s="233"/>
      <c r="N333" s="11"/>
      <c r="O333" s="11"/>
      <c r="P333" s="11"/>
    </row>
    <row r="334" spans="1:23" ht="15" x14ac:dyDescent="0.2">
      <c r="A334" s="241"/>
      <c r="B334" s="237"/>
      <c r="C334" s="237"/>
      <c r="D334" s="237"/>
      <c r="E334" s="241"/>
      <c r="F334" s="241"/>
      <c r="G334" s="241"/>
      <c r="H334" s="241"/>
      <c r="I334" s="237"/>
      <c r="J334" s="237"/>
      <c r="K334" s="233"/>
      <c r="L334" s="233"/>
      <c r="M334" s="233"/>
      <c r="N334" s="11"/>
      <c r="O334" s="11"/>
      <c r="P334" s="11"/>
    </row>
    <row r="335" spans="1:23" ht="15" x14ac:dyDescent="0.2">
      <c r="A335" s="241"/>
      <c r="B335" s="237"/>
      <c r="C335" s="237"/>
      <c r="D335" s="237"/>
      <c r="E335" s="241"/>
      <c r="F335" s="241"/>
      <c r="G335" s="241"/>
      <c r="H335" s="241"/>
      <c r="I335" s="237"/>
      <c r="J335" s="237"/>
      <c r="K335" s="233"/>
      <c r="L335" s="233"/>
      <c r="M335" s="233"/>
      <c r="N335" s="11"/>
      <c r="O335" s="11"/>
      <c r="P335" s="11"/>
    </row>
    <row r="336" spans="1:23" ht="15" x14ac:dyDescent="0.2">
      <c r="A336" s="241"/>
      <c r="B336" s="237"/>
      <c r="C336" s="237"/>
      <c r="D336" s="237"/>
      <c r="E336" s="241"/>
      <c r="F336" s="241"/>
      <c r="G336" s="241"/>
      <c r="H336" s="241"/>
      <c r="I336" s="237"/>
      <c r="J336" s="237"/>
      <c r="K336" s="233"/>
      <c r="L336" s="233"/>
      <c r="M336" s="233"/>
      <c r="N336" s="11"/>
      <c r="O336" s="11"/>
      <c r="P336" s="11"/>
    </row>
    <row r="337" spans="1:22" ht="15" x14ac:dyDescent="0.2">
      <c r="A337" s="241"/>
      <c r="B337" s="237"/>
      <c r="C337" s="237"/>
      <c r="D337" s="237"/>
      <c r="E337" s="241"/>
      <c r="F337" s="241"/>
      <c r="G337" s="241"/>
      <c r="H337" s="241"/>
      <c r="I337" s="237"/>
      <c r="J337" s="237"/>
      <c r="K337" s="233"/>
      <c r="L337" s="233"/>
      <c r="M337" s="233"/>
      <c r="N337" s="11"/>
      <c r="O337" s="11"/>
      <c r="P337" s="11"/>
    </row>
    <row r="338" spans="1:22" ht="15" x14ac:dyDescent="0.2">
      <c r="A338" s="241"/>
      <c r="B338" s="237"/>
      <c r="C338" s="237"/>
      <c r="D338" s="237"/>
      <c r="E338" s="241"/>
      <c r="F338" s="241"/>
      <c r="G338" s="241"/>
      <c r="H338" s="241"/>
      <c r="I338" s="237"/>
      <c r="J338" s="237"/>
      <c r="K338" s="233"/>
      <c r="L338" s="233"/>
      <c r="M338" s="233"/>
      <c r="N338" s="11"/>
      <c r="O338" s="11"/>
      <c r="P338" s="11"/>
    </row>
    <row r="339" spans="1:22" ht="15" x14ac:dyDescent="0.2">
      <c r="A339" s="241"/>
      <c r="B339" s="237"/>
      <c r="C339" s="237"/>
      <c r="D339" s="237"/>
      <c r="E339" s="241"/>
      <c r="F339" s="241"/>
      <c r="G339" s="241"/>
      <c r="H339" s="241"/>
      <c r="I339" s="237"/>
      <c r="J339" s="237"/>
      <c r="K339" s="233"/>
      <c r="L339" s="233"/>
      <c r="M339" s="233"/>
      <c r="N339" s="11"/>
      <c r="O339" s="11"/>
      <c r="P339" s="11"/>
    </row>
    <row r="340" spans="1:22" ht="15" x14ac:dyDescent="0.2">
      <c r="A340" s="241"/>
      <c r="B340" s="237"/>
      <c r="C340" s="237"/>
      <c r="D340" s="237"/>
      <c r="E340" s="241"/>
      <c r="F340" s="241"/>
      <c r="G340" s="241"/>
      <c r="H340" s="241"/>
      <c r="I340" s="237"/>
      <c r="J340" s="237"/>
      <c r="K340" s="233"/>
      <c r="L340" s="233"/>
      <c r="M340" s="233"/>
      <c r="N340" s="11"/>
      <c r="O340" s="11"/>
      <c r="P340" s="11"/>
    </row>
    <row r="341" spans="1:22" ht="15" x14ac:dyDescent="0.2">
      <c r="A341" s="241"/>
      <c r="B341" s="237"/>
      <c r="C341" s="237"/>
      <c r="D341" s="237"/>
      <c r="E341" s="241"/>
      <c r="F341" s="241"/>
      <c r="G341" s="241"/>
      <c r="H341" s="241"/>
      <c r="I341" s="237"/>
      <c r="J341" s="237"/>
      <c r="K341" s="233"/>
      <c r="L341" s="233"/>
      <c r="M341" s="233"/>
      <c r="N341" s="11"/>
      <c r="O341" s="11"/>
      <c r="P341" s="11"/>
    </row>
    <row r="342" spans="1:22" ht="15.75" customHeight="1" x14ac:dyDescent="0.2">
      <c r="A342" s="242"/>
      <c r="B342" s="243"/>
      <c r="C342" s="243"/>
      <c r="D342" s="243"/>
      <c r="E342" s="241"/>
      <c r="F342" s="241"/>
      <c r="G342" s="241"/>
      <c r="H342" s="241"/>
      <c r="I342" s="241"/>
      <c r="J342" s="241"/>
      <c r="K342" s="233"/>
      <c r="L342" s="233"/>
      <c r="M342" s="233"/>
      <c r="N342" s="11"/>
      <c r="O342" s="234"/>
      <c r="P342" s="235"/>
      <c r="Q342" s="159"/>
      <c r="R342" s="159"/>
      <c r="S342" s="159"/>
      <c r="T342" s="159"/>
      <c r="U342" s="159"/>
      <c r="V342" s="159"/>
    </row>
    <row r="343" spans="1:22" s="12" customFormat="1" ht="15" x14ac:dyDescent="0.2">
      <c r="A343" s="242"/>
      <c r="B343" s="244"/>
      <c r="C343" s="244"/>
      <c r="D343" s="244"/>
      <c r="E343" s="241"/>
      <c r="F343" s="241"/>
      <c r="G343" s="241"/>
      <c r="H343" s="241"/>
      <c r="I343" s="241"/>
      <c r="J343" s="241"/>
      <c r="K343" s="233"/>
      <c r="L343" s="233"/>
      <c r="M343" s="233"/>
      <c r="N343" s="11"/>
      <c r="O343" s="11"/>
      <c r="P343" s="11"/>
    </row>
    <row r="344" spans="1:22" s="12" customFormat="1" ht="15" x14ac:dyDescent="0.2">
      <c r="A344" s="242"/>
      <c r="B344" s="213"/>
      <c r="C344" s="213"/>
      <c r="D344" s="213"/>
      <c r="E344" s="241"/>
      <c r="F344" s="241"/>
      <c r="G344" s="241"/>
      <c r="H344" s="241"/>
      <c r="I344" s="241"/>
      <c r="J344" s="241"/>
      <c r="K344" s="233"/>
      <c r="L344" s="233"/>
      <c r="M344" s="233"/>
      <c r="N344" s="11"/>
      <c r="O344" s="11"/>
      <c r="P344" s="11"/>
    </row>
    <row r="345" spans="1:22" ht="15" x14ac:dyDescent="0.2">
      <c r="A345" s="242"/>
      <c r="B345" s="213"/>
      <c r="C345" s="213"/>
      <c r="D345" s="213"/>
      <c r="E345" s="241"/>
      <c r="F345" s="241"/>
      <c r="G345" s="241"/>
      <c r="H345" s="241"/>
      <c r="I345" s="241"/>
      <c r="J345" s="241"/>
      <c r="K345" s="233"/>
      <c r="L345" s="233"/>
      <c r="M345" s="233"/>
      <c r="N345" s="11"/>
      <c r="O345" s="11"/>
      <c r="P345" s="11"/>
    </row>
    <row r="346" spans="1:22" ht="15" x14ac:dyDescent="0.2">
      <c r="A346" s="242"/>
      <c r="B346" s="245"/>
      <c r="C346" s="245"/>
      <c r="D346" s="245"/>
      <c r="E346" s="241"/>
      <c r="F346" s="241"/>
      <c r="G346" s="241"/>
      <c r="H346" s="241"/>
      <c r="I346" s="241"/>
      <c r="J346" s="241"/>
      <c r="K346" s="233"/>
      <c r="L346" s="233"/>
      <c r="M346" s="233"/>
      <c r="N346" s="11"/>
      <c r="O346" s="11"/>
      <c r="P346" s="11"/>
    </row>
    <row r="347" spans="1:22" ht="15" x14ac:dyDescent="0.2">
      <c r="A347" s="242"/>
      <c r="B347" s="243"/>
      <c r="C347" s="243"/>
      <c r="D347" s="243"/>
      <c r="E347" s="241"/>
      <c r="F347" s="241"/>
      <c r="G347" s="241"/>
      <c r="H347" s="241"/>
      <c r="I347" s="241"/>
      <c r="J347" s="241"/>
      <c r="K347" s="233"/>
      <c r="L347" s="233"/>
      <c r="M347" s="233"/>
      <c r="N347" s="11"/>
      <c r="O347" s="11"/>
      <c r="P347" s="11"/>
    </row>
    <row r="348" spans="1:22" ht="15" x14ac:dyDescent="0.2">
      <c r="A348" s="242"/>
      <c r="B348" s="213"/>
      <c r="C348" s="213"/>
      <c r="D348" s="213"/>
      <c r="E348" s="241"/>
      <c r="F348" s="241"/>
      <c r="G348" s="241"/>
      <c r="H348" s="241"/>
      <c r="I348" s="241"/>
      <c r="J348" s="241"/>
      <c r="K348" s="233"/>
      <c r="L348" s="233"/>
      <c r="M348" s="233"/>
      <c r="N348" s="11"/>
      <c r="O348" s="11"/>
      <c r="P348" s="11"/>
    </row>
    <row r="349" spans="1:22" ht="15" x14ac:dyDescent="0.2">
      <c r="A349" s="242"/>
      <c r="B349" s="246"/>
      <c r="C349" s="246"/>
      <c r="D349" s="246"/>
      <c r="E349" s="241"/>
      <c r="F349" s="241"/>
      <c r="G349" s="241"/>
      <c r="H349" s="241"/>
      <c r="I349" s="241"/>
      <c r="J349" s="241"/>
      <c r="K349" s="233"/>
      <c r="L349" s="233"/>
      <c r="M349" s="233"/>
      <c r="N349" s="11"/>
      <c r="O349" s="11"/>
      <c r="P349" s="11"/>
    </row>
    <row r="350" spans="1:22" ht="15" x14ac:dyDescent="0.2">
      <c r="A350" s="242"/>
      <c r="B350" s="246"/>
      <c r="C350" s="246"/>
      <c r="D350" s="246"/>
      <c r="E350" s="241"/>
      <c r="F350" s="241"/>
      <c r="G350" s="241"/>
      <c r="H350" s="241"/>
      <c r="I350" s="241"/>
      <c r="J350" s="241"/>
      <c r="K350" s="233"/>
      <c r="L350" s="233"/>
      <c r="M350" s="233"/>
      <c r="N350" s="11"/>
      <c r="O350" s="11"/>
      <c r="P350" s="11"/>
    </row>
    <row r="351" spans="1:22" ht="15.75" x14ac:dyDescent="0.25">
      <c r="A351" s="242"/>
      <c r="B351" s="247"/>
      <c r="C351" s="247"/>
      <c r="D351" s="247"/>
      <c r="E351" s="241"/>
      <c r="F351" s="241"/>
      <c r="G351" s="241"/>
      <c r="H351" s="241"/>
      <c r="I351" s="241"/>
      <c r="J351" s="241"/>
      <c r="K351" s="233"/>
      <c r="L351" s="233"/>
      <c r="M351" s="233"/>
      <c r="N351" s="238"/>
      <c r="O351" s="11"/>
      <c r="P351" s="11"/>
    </row>
    <row r="352" spans="1:22" x14ac:dyDescent="0.2">
      <c r="A352" s="238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</sheetData>
  <mergeCells count="50">
    <mergeCell ref="H105:K105"/>
    <mergeCell ref="S20:S21"/>
    <mergeCell ref="A7:S7"/>
    <mergeCell ref="A8:S8"/>
    <mergeCell ref="A9:S9"/>
    <mergeCell ref="A10:C10"/>
    <mergeCell ref="A14:S14"/>
    <mergeCell ref="L15:S16"/>
    <mergeCell ref="A72:A74"/>
    <mergeCell ref="A11:C11"/>
    <mergeCell ref="A12:C12"/>
    <mergeCell ref="A13:C13"/>
    <mergeCell ref="G15:G21"/>
    <mergeCell ref="B15:B21"/>
    <mergeCell ref="F15:F21"/>
    <mergeCell ref="A15:A21"/>
    <mergeCell ref="A3:S3"/>
    <mergeCell ref="A4:S4"/>
    <mergeCell ref="A5:S5"/>
    <mergeCell ref="A6:S6"/>
    <mergeCell ref="H104:K104"/>
    <mergeCell ref="I18:I21"/>
    <mergeCell ref="J18:J21"/>
    <mergeCell ref="K18:K21"/>
    <mergeCell ref="S18:S19"/>
    <mergeCell ref="P17:Q17"/>
    <mergeCell ref="C15:E17"/>
    <mergeCell ref="C18:C21"/>
    <mergeCell ref="D18:D21"/>
    <mergeCell ref="R18:R19"/>
    <mergeCell ref="L18:L19"/>
    <mergeCell ref="R17:S17"/>
    <mergeCell ref="R20:R21"/>
    <mergeCell ref="O20:O21"/>
    <mergeCell ref="L20:L21"/>
    <mergeCell ref="P20:P21"/>
    <mergeCell ref="Q20:Q21"/>
    <mergeCell ref="M20:M21"/>
    <mergeCell ref="E18:E21"/>
    <mergeCell ref="P18:P19"/>
    <mergeCell ref="Q18:Q19"/>
    <mergeCell ref="H15:K16"/>
    <mergeCell ref="H17:H21"/>
    <mergeCell ref="N18:N19"/>
    <mergeCell ref="O18:O19"/>
    <mergeCell ref="L17:M17"/>
    <mergeCell ref="I17:K17"/>
    <mergeCell ref="M18:M19"/>
    <mergeCell ref="N20:N21"/>
    <mergeCell ref="N17:O17"/>
  </mergeCells>
  <phoneticPr fontId="0" type="noConversion"/>
  <printOptions horizontalCentered="1" verticalCentered="1"/>
  <pageMargins left="0.47244094488188981" right="0" top="0.31496062992125984" bottom="0.39370078740157483" header="0.51181102362204722" footer="0.51181102362204722"/>
  <pageSetup paperSize="9" scale="66" firstPageNumber="0" orientation="landscape" horizontalDpi="300" verticalDpi="300" r:id="rId1"/>
  <headerFooter alignWithMargins="0"/>
  <rowBreaks count="2" manualBreakCount="2">
    <brk id="51" max="24" man="1"/>
    <brk id="96" max="24" man="1"/>
  </rowBreaks>
  <colBreaks count="1" manualBreakCount="1">
    <brk id="19" max="399" man="1"/>
  </colBreaks>
  <ignoredErrors>
    <ignoredError sqref="M78:N7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ОНИ</vt:lpstr>
      <vt:lpstr>ОНИ!Область_печати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</dc:creator>
  <cp:lastModifiedBy>Пользователь Windows</cp:lastModifiedBy>
  <cp:lastPrinted>2018-06-15T17:03:59Z</cp:lastPrinted>
  <dcterms:created xsi:type="dcterms:W3CDTF">2012-04-05T04:43:35Z</dcterms:created>
  <dcterms:modified xsi:type="dcterms:W3CDTF">2020-10-26T13:25:44Z</dcterms:modified>
</cp:coreProperties>
</file>